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23-12-2019" sheetId="3" r:id="rId1"/>
    <sheet name="24-12-2019" sheetId="11" r:id="rId2"/>
    <sheet name="26-12-2019" sheetId="12" r:id="rId3"/>
    <sheet name="27-12-2019" sheetId="13" r:id="rId4"/>
    <sheet name="30-12-2019" sheetId="14" r:id="rId5"/>
    <sheet name="31-12-2019" sheetId="15" r:id="rId6"/>
  </sheets>
  <definedNames>
    <definedName name="_xlnm._FilterDatabase" localSheetId="0" hidden="1">'23-12-2019'!$A$5:$P$30</definedName>
    <definedName name="_xlnm._FilterDatabase" localSheetId="1" hidden="1">'24-12-2019'!$A$5:$O$36</definedName>
    <definedName name="_xlnm._FilterDatabase" localSheetId="2" hidden="1">'26-12-2019'!$A$5:$O$28</definedName>
    <definedName name="_xlnm._FilterDatabase" localSheetId="3" hidden="1">'27-12-2019'!$A$5:$O$38</definedName>
    <definedName name="_xlnm._FilterDatabase" localSheetId="4" hidden="1">'30-12-2019'!$A$5:$O$28</definedName>
    <definedName name="_xlnm._FilterDatabase" localSheetId="5" hidden="1">'31-12-2019'!$A$5:$O$32</definedName>
  </definedNames>
  <calcPr calcId="124519"/>
</workbook>
</file>

<file path=xl/calcChain.xml><?xml version="1.0" encoding="utf-8"?>
<calcChain xmlns="http://schemas.openxmlformats.org/spreadsheetml/2006/main">
  <c r="A7" i="15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7" i="14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7" i="12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8" i="1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7"/>
  <c r="E3"/>
  <c r="E3" i="12" s="1"/>
  <c r="E3" i="13" l="1"/>
  <c r="E3" i="14" s="1"/>
  <c r="E3" i="15" l="1"/>
</calcChain>
</file>

<file path=xl/sharedStrings.xml><?xml version="1.0" encoding="utf-8"?>
<sst xmlns="http://schemas.openxmlformats.org/spreadsheetml/2006/main" count="911" uniqueCount="78">
  <si>
    <t>Format for reporting of all transaction in debt and money market securities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</si>
  <si>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</si>
  <si>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</si>
  <si>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</si>
  <si>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</si>
  <si>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</si>
  <si>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</si>
  <si>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</si>
  <si>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</si>
  <si>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</si>
  <si>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</si>
  <si>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</si>
  <si>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</si>
  <si>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</si>
  <si>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</si>
  <si>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</si>
  <si>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</si>
  <si>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91 DTB 13022020</t>
  </si>
  <si>
    <t>IN002019X342</t>
  </si>
  <si>
    <t>IDBI LIQUID FUND</t>
  </si>
  <si>
    <t>T+1</t>
  </si>
  <si>
    <t>TREPS - 24DEC2019</t>
  </si>
  <si>
    <t>IDBI DIVERSIFIED EQUITY FUND</t>
  </si>
  <si>
    <t>T+0</t>
  </si>
  <si>
    <t>IDBI Credit Risk Fund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</si>
  <si>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</si>
  <si>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</si>
  <si>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</si>
  <si>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</si>
  <si>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</si>
  <si>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</si>
  <si>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</si>
  <si>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</si>
  <si>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</si>
  <si>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</si>
  <si>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</si>
  <si>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</si>
  <si>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</si>
  <si>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</si>
  <si>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</si>
  <si>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</si>
  <si>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</si>
  <si>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</si>
  <si>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</si>
  <si>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</si>
  <si>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INTERSCHEME</t>
  </si>
  <si>
    <t>8.37% HUDCO Ltd. NCD (25 MAR 2029)</t>
  </si>
  <si>
    <t>INE031A08707</t>
  </si>
  <si>
    <t>KEC International Limited CP (24 MAR 2020)</t>
  </si>
  <si>
    <t>INE389H14EZ6</t>
  </si>
  <si>
    <t>NTPC Limited CP (24 MAR 2020)</t>
  </si>
  <si>
    <t>INE733E14658</t>
  </si>
  <si>
    <t>SBI Global Factors Ltd CP (26 DEC 2019)</t>
  </si>
  <si>
    <t>INE912E14KD6</t>
  </si>
  <si>
    <t>Bank of Baroda CD (17 MAR 2020)</t>
  </si>
  <si>
    <t>INE028A16BF8</t>
  </si>
  <si>
    <t>TREPS - 26DEC2019</t>
  </si>
  <si>
    <t>TREPS - 27DEC2019</t>
  </si>
  <si>
    <t>Punjab National Bank CD (19 MAR 2020)</t>
  </si>
  <si>
    <t>INE160A16MA7</t>
  </si>
  <si>
    <t>ICICI BANK  CD (20 MAR 2020)</t>
  </si>
  <si>
    <t>INE090A163U7</t>
  </si>
  <si>
    <t>SBI Global Factors Ltd CP (26 MAR 2020)</t>
  </si>
  <si>
    <t>INE912E14KM7</t>
  </si>
  <si>
    <t>TREPS - 30DEC2019</t>
  </si>
  <si>
    <t>IndusInd Bank CD (26 FEB 2020)</t>
  </si>
  <si>
    <t>INE095A16ZS9</t>
  </si>
  <si>
    <t>AXIS BANK CD (11 MAR 2020)</t>
  </si>
  <si>
    <t>INE238A166L2</t>
  </si>
  <si>
    <t>TREPS - 31DEC2019</t>
  </si>
  <si>
    <t>SBI Global Factors Ltd CP (27 MAR 2020)</t>
  </si>
  <si>
    <t>INE912E14KN5</t>
  </si>
  <si>
    <t>TREPS - 01JAN2020</t>
  </si>
  <si>
    <t>Syndicate Bank CD (26 FEB 2020)</t>
  </si>
  <si>
    <t>INE667A16GU1</t>
  </si>
  <si>
    <t>Kotak Mahindra Bank CD (02 MAR 2020)</t>
  </si>
  <si>
    <t>INE237A167L1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</si>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</sst>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0" fontId="0" fillId="0" borderId="1" xfId="0" applyNumberFormat="1" applyBorder="1"/>
    <xf numFmtId="167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P31"/>
  <sheetViews>
    <sheetView tabSelected="1" workbookViewId="0">
      <selection activeCell="D1" sqref="D1:D1048576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45.28515625" style="1" bestFit="1" customWidth="1"/>
    <col min="5" max="5" width="18.28515625" style="22" customWidth="1"/>
    <col min="6" max="6" width="15.42578125" style="11" customWidth="1"/>
    <col min="7" max="7" width="17.85546875" style="1" customWidth="1"/>
    <col min="8" max="8" width="12.85546875" style="22" customWidth="1"/>
    <col min="9" max="9" width="16.5703125" style="22" customWidth="1"/>
    <col min="10" max="10" width="18.28515625" style="22" customWidth="1"/>
    <col min="11" max="11" width="17.42578125" style="13" bestFit="1" customWidth="1"/>
    <col min="12" max="12" width="19.85546875" style="12" customWidth="1"/>
    <col min="13" max="13" width="22.28515625" style="17" customWidth="1"/>
    <col min="14" max="14" width="22.28515625" style="20" bestFit="1" customWidth="1"/>
    <col min="15" max="15" width="16.140625" style="1" bestFit="1" customWidth="1"/>
    <col min="16" max="16384" width="9.140625" style="1"/>
  </cols>
  <sheetData>
    <row r="3" spans="1:16">
      <c r="A3" s="1" t="s">
        <v>0</v>
      </c>
      <c r="E3" s="22">
        <v>43822</v>
      </c>
    </row>
    <row r="5" spans="1:16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6" s="2" customFormat="1">
      <c r="A6" s="29">
        <v>1</v>
      </c>
      <c r="B6" s="29" t="s">
        <v>17</v>
      </c>
      <c r="C6" s="29" t="s">
        <v>18</v>
      </c>
      <c r="D6" s="29" t="s">
        <v>19</v>
      </c>
      <c r="E6" s="35">
        <v>43874</v>
      </c>
      <c r="F6" s="30">
        <v>52</v>
      </c>
      <c r="G6" s="29" t="s">
        <v>20</v>
      </c>
      <c r="H6" s="35">
        <v>43819</v>
      </c>
      <c r="I6" s="35">
        <v>43819</v>
      </c>
      <c r="J6" s="35">
        <v>43822</v>
      </c>
      <c r="K6" s="31">
        <v>2000000</v>
      </c>
      <c r="L6" s="16">
        <v>198607800</v>
      </c>
      <c r="M6" s="19">
        <v>99.303899999999999</v>
      </c>
      <c r="N6" s="27">
        <v>4.9203000000000004E-2</v>
      </c>
      <c r="O6" s="29" t="s">
        <v>16</v>
      </c>
      <c r="P6" s="9"/>
    </row>
    <row r="7" spans="1:16" s="2" customFormat="1">
      <c r="A7" s="29">
        <v>2</v>
      </c>
      <c r="B7" s="29" t="s">
        <v>21</v>
      </c>
      <c r="C7" s="29" t="s">
        <v>77</v>
      </c>
      <c r="D7" s="29" t="s">
        <v>22</v>
      </c>
      <c r="E7" s="35">
        <v>43823</v>
      </c>
      <c r="F7" s="30">
        <v>1</v>
      </c>
      <c r="G7" s="29" t="s">
        <v>23</v>
      </c>
      <c r="H7" s="35">
        <v>43822</v>
      </c>
      <c r="I7" s="35">
        <v>43822</v>
      </c>
      <c r="J7" s="35">
        <v>43822</v>
      </c>
      <c r="K7" s="31">
        <v>237860689</v>
      </c>
      <c r="L7" s="16">
        <v>237829045.34999999</v>
      </c>
      <c r="M7" s="19">
        <v>99.986696559999999</v>
      </c>
      <c r="N7" s="27">
        <v>4.8564013099999997E-2</v>
      </c>
      <c r="O7" s="29" t="s">
        <v>16</v>
      </c>
      <c r="P7" s="9"/>
    </row>
    <row r="8" spans="1:16" s="2" customFormat="1">
      <c r="A8" s="29">
        <v>3</v>
      </c>
      <c r="B8" s="29" t="s">
        <v>21</v>
      </c>
      <c r="C8" s="29" t="s">
        <v>77</v>
      </c>
      <c r="D8" s="29" t="s">
        <v>24</v>
      </c>
      <c r="E8" s="35">
        <v>43823</v>
      </c>
      <c r="F8" s="29">
        <v>1</v>
      </c>
      <c r="G8" s="29" t="s">
        <v>23</v>
      </c>
      <c r="H8" s="35">
        <v>43822</v>
      </c>
      <c r="I8" s="35">
        <v>43822</v>
      </c>
      <c r="J8" s="35">
        <v>43822</v>
      </c>
      <c r="K8" s="31">
        <v>7492351</v>
      </c>
      <c r="L8" s="16">
        <v>7491354.2599999998</v>
      </c>
      <c r="M8" s="19">
        <v>99.986696559999999</v>
      </c>
      <c r="N8" s="27">
        <v>4.8564013099999997E-2</v>
      </c>
      <c r="O8" s="29" t="s">
        <v>16</v>
      </c>
      <c r="P8" s="9"/>
    </row>
    <row r="9" spans="1:16" s="2" customFormat="1">
      <c r="A9" s="29">
        <v>4</v>
      </c>
      <c r="B9" s="29" t="s">
        <v>21</v>
      </c>
      <c r="C9" s="29" t="s">
        <v>77</v>
      </c>
      <c r="D9" s="29" t="s">
        <v>25</v>
      </c>
      <c r="E9" s="35">
        <v>43823</v>
      </c>
      <c r="F9" s="30">
        <v>1</v>
      </c>
      <c r="G9" s="29" t="s">
        <v>23</v>
      </c>
      <c r="H9" s="35">
        <v>43822</v>
      </c>
      <c r="I9" s="35">
        <v>43822</v>
      </c>
      <c r="J9" s="35">
        <v>43822</v>
      </c>
      <c r="K9" s="31">
        <v>11294158</v>
      </c>
      <c r="L9" s="16">
        <v>11292655.49</v>
      </c>
      <c r="M9" s="19">
        <v>99.986696559999999</v>
      </c>
      <c r="N9" s="27">
        <v>4.8564013099999997E-2</v>
      </c>
      <c r="O9" s="29" t="s">
        <v>16</v>
      </c>
      <c r="P9" s="9"/>
    </row>
    <row r="10" spans="1:16" s="2" customFormat="1">
      <c r="A10" s="29">
        <v>5</v>
      </c>
      <c r="B10" s="29" t="s">
        <v>21</v>
      </c>
      <c r="C10" s="29" t="s">
        <v>77</v>
      </c>
      <c r="D10" s="29" t="s">
        <v>26</v>
      </c>
      <c r="E10" s="35">
        <v>43823</v>
      </c>
      <c r="F10" s="30">
        <v>1</v>
      </c>
      <c r="G10" s="29" t="s">
        <v>23</v>
      </c>
      <c r="H10" s="35">
        <v>43822</v>
      </c>
      <c r="I10" s="35">
        <v>43822</v>
      </c>
      <c r="J10" s="35">
        <v>43822</v>
      </c>
      <c r="K10" s="31">
        <v>283507797</v>
      </c>
      <c r="L10" s="16">
        <v>283470080.70999998</v>
      </c>
      <c r="M10" s="19">
        <v>99.986696559999999</v>
      </c>
      <c r="N10" s="27">
        <v>4.8564013099999997E-2</v>
      </c>
      <c r="O10" s="29" t="s">
        <v>16</v>
      </c>
      <c r="P10" s="9"/>
    </row>
    <row r="11" spans="1:16" s="2" customFormat="1">
      <c r="A11" s="29">
        <v>6</v>
      </c>
      <c r="B11" s="29" t="s">
        <v>21</v>
      </c>
      <c r="C11" s="29" t="s">
        <v>77</v>
      </c>
      <c r="D11" s="29" t="s">
        <v>27</v>
      </c>
      <c r="E11" s="35">
        <v>43823</v>
      </c>
      <c r="F11" s="30">
        <v>1</v>
      </c>
      <c r="G11" s="29" t="s">
        <v>23</v>
      </c>
      <c r="H11" s="35">
        <v>43822</v>
      </c>
      <c r="I11" s="35">
        <v>43822</v>
      </c>
      <c r="J11" s="35">
        <v>43822</v>
      </c>
      <c r="K11" s="31">
        <v>31298216</v>
      </c>
      <c r="L11" s="16">
        <v>31294052.260000002</v>
      </c>
      <c r="M11" s="19">
        <v>99.986696559999999</v>
      </c>
      <c r="N11" s="27">
        <v>4.8564013099999997E-2</v>
      </c>
      <c r="O11" s="29" t="s">
        <v>16</v>
      </c>
      <c r="P11" s="9"/>
    </row>
    <row r="12" spans="1:16" s="2" customFormat="1">
      <c r="A12" s="29">
        <v>7</v>
      </c>
      <c r="B12" s="29" t="s">
        <v>21</v>
      </c>
      <c r="C12" s="29" t="s">
        <v>77</v>
      </c>
      <c r="D12" s="29" t="s">
        <v>28</v>
      </c>
      <c r="E12" s="35">
        <v>43823</v>
      </c>
      <c r="F12" s="30">
        <v>1</v>
      </c>
      <c r="G12" s="29" t="s">
        <v>23</v>
      </c>
      <c r="H12" s="35">
        <v>43822</v>
      </c>
      <c r="I12" s="35">
        <v>43822</v>
      </c>
      <c r="J12" s="35">
        <v>43822</v>
      </c>
      <c r="K12" s="31">
        <v>32885238</v>
      </c>
      <c r="L12" s="16">
        <v>32880863.129999999</v>
      </c>
      <c r="M12" s="19">
        <v>99.986696559999999</v>
      </c>
      <c r="N12" s="27">
        <v>4.8564013099999997E-2</v>
      </c>
      <c r="O12" s="29" t="s">
        <v>16</v>
      </c>
      <c r="P12" s="9"/>
    </row>
    <row r="13" spans="1:16" s="2" customFormat="1">
      <c r="A13" s="29">
        <v>8</v>
      </c>
      <c r="B13" s="5" t="s">
        <v>21</v>
      </c>
      <c r="C13" s="29" t="s">
        <v>77</v>
      </c>
      <c r="D13" s="5" t="s">
        <v>29</v>
      </c>
      <c r="E13" s="35">
        <v>43823</v>
      </c>
      <c r="F13" s="30">
        <v>1</v>
      </c>
      <c r="G13" s="6" t="s">
        <v>23</v>
      </c>
      <c r="H13" s="35">
        <v>43822</v>
      </c>
      <c r="I13" s="35">
        <v>43822</v>
      </c>
      <c r="J13" s="35">
        <v>43822</v>
      </c>
      <c r="K13" s="15">
        <v>297923</v>
      </c>
      <c r="L13" s="7">
        <v>297883.37</v>
      </c>
      <c r="M13" s="8">
        <v>99.986696559999999</v>
      </c>
      <c r="N13" s="28">
        <v>4.8564013099999997E-2</v>
      </c>
      <c r="O13" s="29" t="s">
        <v>16</v>
      </c>
      <c r="P13" s="9"/>
    </row>
    <row r="14" spans="1:16" s="2" customFormat="1">
      <c r="A14" s="29">
        <v>9</v>
      </c>
      <c r="B14" s="5" t="s">
        <v>21</v>
      </c>
      <c r="C14" s="29" t="s">
        <v>77</v>
      </c>
      <c r="D14" s="5" t="s">
        <v>30</v>
      </c>
      <c r="E14" s="35">
        <v>43823</v>
      </c>
      <c r="F14" s="30">
        <v>1</v>
      </c>
      <c r="G14" s="6" t="s">
        <v>23</v>
      </c>
      <c r="H14" s="35">
        <v>43822</v>
      </c>
      <c r="I14" s="35">
        <v>43822</v>
      </c>
      <c r="J14" s="35">
        <v>43822</v>
      </c>
      <c r="K14" s="15">
        <v>33507054</v>
      </c>
      <c r="L14" s="7">
        <v>33502596.41</v>
      </c>
      <c r="M14" s="8">
        <v>99.986696559999999</v>
      </c>
      <c r="N14" s="28">
        <v>4.8564013099999997E-2</v>
      </c>
      <c r="O14" s="29" t="s">
        <v>16</v>
      </c>
      <c r="P14" s="9"/>
    </row>
    <row r="15" spans="1:16" s="2" customFormat="1">
      <c r="A15" s="29">
        <v>10</v>
      </c>
      <c r="B15" s="5" t="s">
        <v>21</v>
      </c>
      <c r="C15" s="29" t="s">
        <v>77</v>
      </c>
      <c r="D15" s="5" t="s">
        <v>31</v>
      </c>
      <c r="E15" s="35">
        <v>43823</v>
      </c>
      <c r="F15" s="30">
        <v>1</v>
      </c>
      <c r="G15" s="6" t="s">
        <v>23</v>
      </c>
      <c r="H15" s="35">
        <v>43822</v>
      </c>
      <c r="I15" s="35">
        <v>43822</v>
      </c>
      <c r="J15" s="35">
        <v>43822</v>
      </c>
      <c r="K15" s="15">
        <v>21070307</v>
      </c>
      <c r="L15" s="7">
        <v>21067503.920000002</v>
      </c>
      <c r="M15" s="8">
        <v>99.986696559999999</v>
      </c>
      <c r="N15" s="28">
        <v>4.8564013099999997E-2</v>
      </c>
      <c r="O15" s="29" t="s">
        <v>16</v>
      </c>
      <c r="P15" s="9"/>
    </row>
    <row r="16" spans="1:16" s="2" customFormat="1">
      <c r="A16" s="29">
        <v>11</v>
      </c>
      <c r="B16" s="5" t="s">
        <v>21</v>
      </c>
      <c r="C16" s="29" t="s">
        <v>77</v>
      </c>
      <c r="D16" s="5" t="s">
        <v>32</v>
      </c>
      <c r="E16" s="35">
        <v>43823</v>
      </c>
      <c r="F16" s="30">
        <v>1</v>
      </c>
      <c r="G16" s="6" t="s">
        <v>23</v>
      </c>
      <c r="H16" s="35">
        <v>43822</v>
      </c>
      <c r="I16" s="35">
        <v>43822</v>
      </c>
      <c r="J16" s="35">
        <v>43822</v>
      </c>
      <c r="K16" s="15">
        <v>88011657</v>
      </c>
      <c r="L16" s="7">
        <v>87999948.420000002</v>
      </c>
      <c r="M16" s="8">
        <v>99.986696559999999</v>
      </c>
      <c r="N16" s="28">
        <v>4.8564013099999997E-2</v>
      </c>
      <c r="O16" s="29" t="s">
        <v>16</v>
      </c>
      <c r="P16" s="9"/>
    </row>
    <row r="17" spans="1:16" s="2" customFormat="1">
      <c r="A17" s="29">
        <v>12</v>
      </c>
      <c r="B17" s="5" t="s">
        <v>21</v>
      </c>
      <c r="C17" s="29" t="s">
        <v>77</v>
      </c>
      <c r="D17" s="5" t="s">
        <v>33</v>
      </c>
      <c r="E17" s="35">
        <v>43823</v>
      </c>
      <c r="F17" s="30">
        <v>1</v>
      </c>
      <c r="G17" s="6" t="s">
        <v>23</v>
      </c>
      <c r="H17" s="35">
        <v>43822</v>
      </c>
      <c r="I17" s="35">
        <v>43822</v>
      </c>
      <c r="J17" s="35">
        <v>43822</v>
      </c>
      <c r="K17" s="15">
        <v>14744326</v>
      </c>
      <c r="L17" s="7">
        <v>14742364.5</v>
      </c>
      <c r="M17" s="8">
        <v>99.986696559999999</v>
      </c>
      <c r="N17" s="28">
        <v>4.8564013099999997E-2</v>
      </c>
      <c r="O17" s="29" t="s">
        <v>16</v>
      </c>
      <c r="P17" s="9"/>
    </row>
    <row r="18" spans="1:16" s="2" customFormat="1">
      <c r="A18" s="29">
        <v>13</v>
      </c>
      <c r="B18" s="5" t="s">
        <v>21</v>
      </c>
      <c r="C18" s="29" t="s">
        <v>77</v>
      </c>
      <c r="D18" s="5" t="s">
        <v>34</v>
      </c>
      <c r="E18" s="35">
        <v>43823</v>
      </c>
      <c r="F18" s="30">
        <v>1</v>
      </c>
      <c r="G18" s="6" t="s">
        <v>23</v>
      </c>
      <c r="H18" s="35">
        <v>43822</v>
      </c>
      <c r="I18" s="35">
        <v>43822</v>
      </c>
      <c r="J18" s="35">
        <v>43822</v>
      </c>
      <c r="K18" s="15">
        <v>131952943</v>
      </c>
      <c r="L18" s="7">
        <v>131935388.72</v>
      </c>
      <c r="M18" s="8">
        <v>99.986696559999999</v>
      </c>
      <c r="N18" s="28">
        <v>4.8564013099999997E-2</v>
      </c>
      <c r="O18" s="29" t="s">
        <v>16</v>
      </c>
      <c r="P18" s="9"/>
    </row>
    <row r="19" spans="1:16" s="2" customFormat="1">
      <c r="A19" s="29">
        <v>14</v>
      </c>
      <c r="B19" s="5" t="s">
        <v>21</v>
      </c>
      <c r="C19" s="29" t="s">
        <v>77</v>
      </c>
      <c r="D19" s="5" t="s">
        <v>35</v>
      </c>
      <c r="E19" s="35">
        <v>43823</v>
      </c>
      <c r="F19" s="30">
        <v>1</v>
      </c>
      <c r="G19" s="6" t="s">
        <v>23</v>
      </c>
      <c r="H19" s="35">
        <v>43822</v>
      </c>
      <c r="I19" s="35">
        <v>43822</v>
      </c>
      <c r="J19" s="35">
        <v>43822</v>
      </c>
      <c r="K19" s="15">
        <v>3579745</v>
      </c>
      <c r="L19" s="7">
        <v>3579268.77</v>
      </c>
      <c r="M19" s="8">
        <v>99.986696559999999</v>
      </c>
      <c r="N19" s="28">
        <v>4.8564013099999997E-2</v>
      </c>
      <c r="O19" s="29" t="s">
        <v>16</v>
      </c>
      <c r="P19" s="9"/>
    </row>
    <row r="20" spans="1:16" s="2" customFormat="1">
      <c r="A20" s="29">
        <v>15</v>
      </c>
      <c r="B20" s="5" t="s">
        <v>21</v>
      </c>
      <c r="C20" s="29" t="s">
        <v>77</v>
      </c>
      <c r="D20" s="5" t="s">
        <v>19</v>
      </c>
      <c r="E20" s="35">
        <v>43823</v>
      </c>
      <c r="F20" s="30">
        <v>1</v>
      </c>
      <c r="G20" s="6" t="s">
        <v>23</v>
      </c>
      <c r="H20" s="35">
        <v>43822</v>
      </c>
      <c r="I20" s="35">
        <v>43822</v>
      </c>
      <c r="J20" s="35">
        <v>43822</v>
      </c>
      <c r="K20" s="15">
        <v>7414110664</v>
      </c>
      <c r="L20" s="7">
        <v>7413124332.2399998</v>
      </c>
      <c r="M20" s="8">
        <v>99.986696559999999</v>
      </c>
      <c r="N20" s="28">
        <v>4.8564013099999997E-2</v>
      </c>
      <c r="O20" s="29" t="s">
        <v>16</v>
      </c>
      <c r="P20" s="9"/>
    </row>
    <row r="21" spans="1:16" s="2" customFormat="1">
      <c r="A21" s="29">
        <v>16</v>
      </c>
      <c r="B21" s="5" t="s">
        <v>21</v>
      </c>
      <c r="C21" s="29" t="s">
        <v>77</v>
      </c>
      <c r="D21" s="5" t="s">
        <v>36</v>
      </c>
      <c r="E21" s="35">
        <v>43823</v>
      </c>
      <c r="F21" s="30">
        <v>1</v>
      </c>
      <c r="G21" s="6" t="s">
        <v>23</v>
      </c>
      <c r="H21" s="35">
        <v>43822</v>
      </c>
      <c r="I21" s="35">
        <v>43822</v>
      </c>
      <c r="J21" s="35">
        <v>43822</v>
      </c>
      <c r="K21" s="15">
        <v>74546535</v>
      </c>
      <c r="L21" s="7">
        <v>74536617.75</v>
      </c>
      <c r="M21" s="8">
        <v>99.986696559999999</v>
      </c>
      <c r="N21" s="28">
        <v>4.8564013099999997E-2</v>
      </c>
      <c r="O21" s="29" t="s">
        <v>16</v>
      </c>
      <c r="P21" s="9"/>
    </row>
    <row r="22" spans="1:16" s="2" customFormat="1">
      <c r="A22" s="29">
        <v>17</v>
      </c>
      <c r="B22" s="5" t="s">
        <v>21</v>
      </c>
      <c r="C22" s="29" t="s">
        <v>77</v>
      </c>
      <c r="D22" s="5" t="s">
        <v>37</v>
      </c>
      <c r="E22" s="35">
        <v>43823</v>
      </c>
      <c r="F22" s="30">
        <v>1</v>
      </c>
      <c r="G22" s="6" t="s">
        <v>23</v>
      </c>
      <c r="H22" s="35">
        <v>43822</v>
      </c>
      <c r="I22" s="35">
        <v>43822</v>
      </c>
      <c r="J22" s="35">
        <v>43822</v>
      </c>
      <c r="K22" s="15">
        <v>3361212</v>
      </c>
      <c r="L22" s="7">
        <v>3360764.84</v>
      </c>
      <c r="M22" s="8">
        <v>99.986696559999999</v>
      </c>
      <c r="N22" s="28">
        <v>4.8564013099999997E-2</v>
      </c>
      <c r="O22" s="29" t="s">
        <v>16</v>
      </c>
      <c r="P22" s="9"/>
    </row>
    <row r="23" spans="1:16" s="2" customFormat="1">
      <c r="A23" s="29">
        <v>18</v>
      </c>
      <c r="B23" s="5" t="s">
        <v>21</v>
      </c>
      <c r="C23" s="29" t="s">
        <v>77</v>
      </c>
      <c r="D23" s="5" t="s">
        <v>38</v>
      </c>
      <c r="E23" s="35">
        <v>43823</v>
      </c>
      <c r="F23" s="30">
        <v>1</v>
      </c>
      <c r="G23" s="6" t="s">
        <v>23</v>
      </c>
      <c r="H23" s="35">
        <v>43822</v>
      </c>
      <c r="I23" s="35">
        <v>43822</v>
      </c>
      <c r="J23" s="35">
        <v>43822</v>
      </c>
      <c r="K23" s="15">
        <v>621164</v>
      </c>
      <c r="L23" s="7">
        <v>621081.36</v>
      </c>
      <c r="M23" s="8">
        <v>99.986696559999999</v>
      </c>
      <c r="N23" s="28">
        <v>4.8564013099999997E-2</v>
      </c>
      <c r="O23" s="29" t="s">
        <v>16</v>
      </c>
      <c r="P23" s="9"/>
    </row>
    <row r="24" spans="1:16" s="2" customFormat="1">
      <c r="A24" s="29">
        <v>19</v>
      </c>
      <c r="B24" s="5" t="s">
        <v>21</v>
      </c>
      <c r="C24" s="29" t="s">
        <v>77</v>
      </c>
      <c r="D24" s="5" t="s">
        <v>39</v>
      </c>
      <c r="E24" s="35">
        <v>43823</v>
      </c>
      <c r="F24" s="30">
        <v>1</v>
      </c>
      <c r="G24" s="6" t="s">
        <v>23</v>
      </c>
      <c r="H24" s="35">
        <v>43822</v>
      </c>
      <c r="I24" s="35">
        <v>43822</v>
      </c>
      <c r="J24" s="35">
        <v>43822</v>
      </c>
      <c r="K24" s="15">
        <v>4260606</v>
      </c>
      <c r="L24" s="7">
        <v>4260039.1900000004</v>
      </c>
      <c r="M24" s="8">
        <v>99.986696559999999</v>
      </c>
      <c r="N24" s="28">
        <v>4.8564013099999997E-2</v>
      </c>
      <c r="O24" s="29" t="s">
        <v>16</v>
      </c>
      <c r="P24" s="9"/>
    </row>
    <row r="25" spans="1:16" s="2" customFormat="1">
      <c r="A25" s="29">
        <v>20</v>
      </c>
      <c r="B25" s="5" t="s">
        <v>21</v>
      </c>
      <c r="C25" s="29" t="s">
        <v>77</v>
      </c>
      <c r="D25" s="5" t="s">
        <v>40</v>
      </c>
      <c r="E25" s="35">
        <v>43823</v>
      </c>
      <c r="F25" s="30">
        <v>1</v>
      </c>
      <c r="G25" s="6" t="s">
        <v>23</v>
      </c>
      <c r="H25" s="35">
        <v>43822</v>
      </c>
      <c r="I25" s="35">
        <v>43822</v>
      </c>
      <c r="J25" s="35">
        <v>43822</v>
      </c>
      <c r="K25" s="15">
        <v>95222548</v>
      </c>
      <c r="L25" s="7">
        <v>95209880.129999995</v>
      </c>
      <c r="M25" s="8">
        <v>99.986696559999999</v>
      </c>
      <c r="N25" s="28">
        <v>4.8564013099999997E-2</v>
      </c>
      <c r="O25" s="29" t="s">
        <v>16</v>
      </c>
      <c r="P25" s="9"/>
    </row>
    <row r="26" spans="1:16" s="2" customFormat="1">
      <c r="A26" s="29">
        <v>21</v>
      </c>
      <c r="B26" s="5" t="s">
        <v>21</v>
      </c>
      <c r="C26" s="29" t="s">
        <v>77</v>
      </c>
      <c r="D26" s="5" t="s">
        <v>41</v>
      </c>
      <c r="E26" s="35">
        <v>43823</v>
      </c>
      <c r="F26" s="30">
        <v>1</v>
      </c>
      <c r="G26" s="6" t="s">
        <v>23</v>
      </c>
      <c r="H26" s="35">
        <v>43822</v>
      </c>
      <c r="I26" s="35">
        <v>43822</v>
      </c>
      <c r="J26" s="35">
        <v>43822</v>
      </c>
      <c r="K26" s="15">
        <v>38797339</v>
      </c>
      <c r="L26" s="7">
        <v>38792177.619999997</v>
      </c>
      <c r="M26" s="8">
        <v>99.986696559999999</v>
      </c>
      <c r="N26" s="28">
        <v>4.8564013099999997E-2</v>
      </c>
      <c r="O26" s="29" t="s">
        <v>16</v>
      </c>
      <c r="P26" s="9"/>
    </row>
    <row r="27" spans="1:16" s="2" customFormat="1">
      <c r="A27" s="29">
        <v>22</v>
      </c>
      <c r="B27" s="5" t="s">
        <v>21</v>
      </c>
      <c r="C27" s="29" t="s">
        <v>77</v>
      </c>
      <c r="D27" s="5" t="s">
        <v>42</v>
      </c>
      <c r="E27" s="35">
        <v>43823</v>
      </c>
      <c r="F27" s="30">
        <v>1</v>
      </c>
      <c r="G27" s="6" t="s">
        <v>23</v>
      </c>
      <c r="H27" s="35">
        <v>43822</v>
      </c>
      <c r="I27" s="35">
        <v>43822</v>
      </c>
      <c r="J27" s="35">
        <v>43822</v>
      </c>
      <c r="K27" s="15">
        <v>50915665</v>
      </c>
      <c r="L27" s="7">
        <v>50908891.469999999</v>
      </c>
      <c r="M27" s="8">
        <v>99.986696559999999</v>
      </c>
      <c r="N27" s="28">
        <v>4.8564013099999997E-2</v>
      </c>
      <c r="O27" s="29" t="s">
        <v>16</v>
      </c>
      <c r="P27" s="9"/>
    </row>
    <row r="28" spans="1:16" s="2" customFormat="1">
      <c r="A28" s="29">
        <v>23</v>
      </c>
      <c r="B28" s="5" t="s">
        <v>21</v>
      </c>
      <c r="C28" s="29" t="s">
        <v>77</v>
      </c>
      <c r="D28" s="5" t="s">
        <v>43</v>
      </c>
      <c r="E28" s="35">
        <v>43823</v>
      </c>
      <c r="F28" s="30">
        <v>1</v>
      </c>
      <c r="G28" s="6" t="s">
        <v>23</v>
      </c>
      <c r="H28" s="35">
        <v>43822</v>
      </c>
      <c r="I28" s="35">
        <v>43822</v>
      </c>
      <c r="J28" s="35">
        <v>43822</v>
      </c>
      <c r="K28" s="15">
        <v>7075120</v>
      </c>
      <c r="L28" s="7">
        <v>7074178.7699999996</v>
      </c>
      <c r="M28" s="8">
        <v>99.986696559999999</v>
      </c>
      <c r="N28" s="28">
        <v>4.8564013099999997E-2</v>
      </c>
      <c r="O28" s="29" t="s">
        <v>16</v>
      </c>
      <c r="P28" s="9"/>
    </row>
    <row r="29" spans="1:16" s="2" customFormat="1">
      <c r="A29" s="29">
        <v>24</v>
      </c>
      <c r="B29" s="5" t="s">
        <v>21</v>
      </c>
      <c r="C29" s="29" t="s">
        <v>77</v>
      </c>
      <c r="D29" s="5" t="s">
        <v>44</v>
      </c>
      <c r="E29" s="35">
        <v>43823</v>
      </c>
      <c r="F29" s="30">
        <v>1</v>
      </c>
      <c r="G29" s="6" t="s">
        <v>23</v>
      </c>
      <c r="H29" s="35">
        <v>43822</v>
      </c>
      <c r="I29" s="35">
        <v>43822</v>
      </c>
      <c r="J29" s="35">
        <v>43822</v>
      </c>
      <c r="K29" s="15">
        <v>1149086743</v>
      </c>
      <c r="L29" s="7">
        <v>1148933874.9300001</v>
      </c>
      <c r="M29" s="8">
        <v>99.986696559999999</v>
      </c>
      <c r="N29" s="28">
        <v>4.8564013099999997E-2</v>
      </c>
      <c r="O29" s="29" t="s">
        <v>16</v>
      </c>
      <c r="P29" s="9"/>
    </row>
    <row r="30" spans="1:16" s="2" customFormat="1">
      <c r="A30" s="29">
        <v>25</v>
      </c>
      <c r="B30" s="5" t="s">
        <v>46</v>
      </c>
      <c r="C30" s="5" t="s">
        <v>47</v>
      </c>
      <c r="D30" s="5" t="s">
        <v>24</v>
      </c>
      <c r="E30" s="35">
        <v>47200</v>
      </c>
      <c r="F30" s="30">
        <v>3378</v>
      </c>
      <c r="G30" s="6" t="s">
        <v>23</v>
      </c>
      <c r="H30" s="35">
        <v>43822</v>
      </c>
      <c r="I30" s="35">
        <v>43822</v>
      </c>
      <c r="J30" s="35">
        <v>43822</v>
      </c>
      <c r="K30" s="15">
        <v>100000</v>
      </c>
      <c r="L30" s="7">
        <v>10818982.789999999</v>
      </c>
      <c r="M30" s="8">
        <v>106.1545</v>
      </c>
      <c r="N30" s="28">
        <v>7.4351E-2</v>
      </c>
      <c r="O30" s="29" t="s">
        <v>45</v>
      </c>
      <c r="P30" s="9"/>
    </row>
    <row r="31" spans="1:16" s="2" customFormat="1">
      <c r="A31" s="29">
        <v>26</v>
      </c>
      <c r="B31" s="5" t="s">
        <v>46</v>
      </c>
      <c r="C31" s="5" t="s">
        <v>47</v>
      </c>
      <c r="D31" s="5" t="s">
        <v>39</v>
      </c>
      <c r="E31" s="35">
        <v>47200</v>
      </c>
      <c r="F31" s="30">
        <v>3378</v>
      </c>
      <c r="G31" s="6" t="s">
        <v>23</v>
      </c>
      <c r="H31" s="35">
        <v>43822</v>
      </c>
      <c r="I31" s="35">
        <v>43822</v>
      </c>
      <c r="J31" s="35">
        <v>43822</v>
      </c>
      <c r="K31" s="15">
        <v>100000</v>
      </c>
      <c r="L31" s="7">
        <v>10818982.789999999</v>
      </c>
      <c r="M31" s="8">
        <v>106.1545</v>
      </c>
      <c r="N31" s="28">
        <v>7.4351E-2</v>
      </c>
      <c r="O31" s="29" t="s">
        <v>45</v>
      </c>
      <c r="P31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6"/>
  <sheetViews>
    <sheetView workbookViewId="0">
      <selection activeCell="D1" sqref="D1:D1048576"/>
    </sheetView>
  </sheetViews>
  <sheetFormatPr defaultRowHeight="15"/>
  <cols>
    <col min="1" max="1" width="6.85546875" customWidth="1"/>
    <col min="2" max="2" width="19.85546875" bestFit="1" customWidth="1"/>
    <col min="3" max="3" width="13.5703125" bestFit="1" customWidth="1"/>
    <col min="4" max="4" width="45.28515625" bestFit="1" customWidth="1"/>
    <col min="5" max="5" width="13.28515625" style="24" bestFit="1" customWidth="1"/>
    <col min="6" max="6" width="13.140625" bestFit="1" customWidth="1"/>
    <col min="7" max="7" width="15.5703125" bestFit="1" customWidth="1"/>
    <col min="8" max="8" width="11.7109375" style="24" bestFit="1" customWidth="1"/>
    <col min="9" max="9" width="14.28515625" style="24" bestFit="1" customWidth="1"/>
    <col min="10" max="10" width="15.7109375" style="24" bestFit="1" customWidth="1"/>
    <col min="11" max="11" width="15.140625" bestFit="1" customWidth="1"/>
    <col min="12" max="12" width="17.5703125" style="25" bestFit="1" customWidth="1"/>
    <col min="13" max="13" width="20" style="26" bestFit="1" customWidth="1"/>
    <col min="14" max="14" width="20" style="33" bestFit="1" customWidth="1"/>
    <col min="15" max="15" width="14.57031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32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32"/>
      <c r="O2" s="1"/>
    </row>
    <row r="3" spans="1:15">
      <c r="A3" s="1" t="s">
        <v>0</v>
      </c>
      <c r="B3" s="1"/>
      <c r="C3" s="1"/>
      <c r="D3" s="1"/>
      <c r="E3" s="22">
        <f>+'23-12-2019'!E3+1</f>
        <v>43823</v>
      </c>
      <c r="F3" s="11"/>
      <c r="G3" s="1"/>
      <c r="H3" s="22"/>
      <c r="I3" s="22"/>
      <c r="J3" s="22"/>
      <c r="K3" s="13"/>
      <c r="L3" s="12"/>
      <c r="M3" s="17"/>
      <c r="N3" s="32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32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7" t="s">
        <v>14</v>
      </c>
      <c r="O5" s="3" t="s">
        <v>15</v>
      </c>
    </row>
    <row r="6" spans="1:15">
      <c r="A6" s="29">
        <v>1</v>
      </c>
      <c r="B6" s="29" t="s">
        <v>48</v>
      </c>
      <c r="C6" s="29" t="s">
        <v>49</v>
      </c>
      <c r="D6" s="29" t="s">
        <v>19</v>
      </c>
      <c r="E6" s="35">
        <v>43914</v>
      </c>
      <c r="F6" s="30">
        <v>91</v>
      </c>
      <c r="G6" s="29" t="s">
        <v>23</v>
      </c>
      <c r="H6" s="35">
        <v>43823</v>
      </c>
      <c r="I6" s="35">
        <v>43823</v>
      </c>
      <c r="J6" s="35">
        <v>43823</v>
      </c>
      <c r="K6" s="31">
        <v>10000000</v>
      </c>
      <c r="L6" s="16">
        <v>982125000</v>
      </c>
      <c r="M6" s="19">
        <v>98.212500000000006</v>
      </c>
      <c r="N6" s="27">
        <v>7.3001327296859694E-2</v>
      </c>
      <c r="O6" s="29" t="s">
        <v>16</v>
      </c>
    </row>
    <row r="7" spans="1:15">
      <c r="A7" s="29">
        <f>+A6+1</f>
        <v>2</v>
      </c>
      <c r="B7" s="29" t="s">
        <v>50</v>
      </c>
      <c r="C7" s="29" t="s">
        <v>51</v>
      </c>
      <c r="D7" s="29" t="s">
        <v>19</v>
      </c>
      <c r="E7" s="35">
        <v>43914</v>
      </c>
      <c r="F7" s="29">
        <v>91</v>
      </c>
      <c r="G7" s="29" t="s">
        <v>23</v>
      </c>
      <c r="H7" s="35">
        <v>43823</v>
      </c>
      <c r="I7" s="35">
        <v>43823</v>
      </c>
      <c r="J7" s="35">
        <v>43823</v>
      </c>
      <c r="K7" s="31">
        <v>13500000</v>
      </c>
      <c r="L7" s="16">
        <v>1332952200</v>
      </c>
      <c r="M7" s="19">
        <v>98.737200000000001</v>
      </c>
      <c r="N7" s="27">
        <v>5.1298567541685589E-2</v>
      </c>
      <c r="O7" s="29" t="s">
        <v>16</v>
      </c>
    </row>
    <row r="8" spans="1:15">
      <c r="A8" s="29">
        <f t="shared" ref="A8:A36" si="0">+A7+1</f>
        <v>3</v>
      </c>
      <c r="B8" s="29" t="s">
        <v>50</v>
      </c>
      <c r="C8" s="29" t="s">
        <v>51</v>
      </c>
      <c r="D8" s="29" t="s">
        <v>44</v>
      </c>
      <c r="E8" s="35">
        <v>43914</v>
      </c>
      <c r="F8" s="30">
        <v>91</v>
      </c>
      <c r="G8" s="29" t="s">
        <v>23</v>
      </c>
      <c r="H8" s="35">
        <v>43823</v>
      </c>
      <c r="I8" s="35">
        <v>43823</v>
      </c>
      <c r="J8" s="35">
        <v>43823</v>
      </c>
      <c r="K8" s="31">
        <v>1500000</v>
      </c>
      <c r="L8" s="16">
        <v>148105800</v>
      </c>
      <c r="M8" s="19">
        <v>98.737200000000001</v>
      </c>
      <c r="N8" s="27">
        <v>5.1298567541685589E-2</v>
      </c>
      <c r="O8" s="29" t="s">
        <v>16</v>
      </c>
    </row>
    <row r="9" spans="1:15">
      <c r="A9" s="29">
        <f t="shared" si="0"/>
        <v>4</v>
      </c>
      <c r="B9" s="29" t="s">
        <v>52</v>
      </c>
      <c r="C9" s="29" t="s">
        <v>53</v>
      </c>
      <c r="D9" s="29" t="s">
        <v>19</v>
      </c>
      <c r="E9" s="35">
        <v>43825</v>
      </c>
      <c r="F9" s="29">
        <v>2</v>
      </c>
      <c r="G9" s="29" t="s">
        <v>23</v>
      </c>
      <c r="H9" s="35">
        <v>43823</v>
      </c>
      <c r="I9" s="35">
        <v>43823</v>
      </c>
      <c r="J9" s="35">
        <v>43823</v>
      </c>
      <c r="K9" s="31">
        <v>7500000</v>
      </c>
      <c r="L9" s="16">
        <v>749790750</v>
      </c>
      <c r="M9" s="19">
        <v>99.972099999999998</v>
      </c>
      <c r="N9" s="27">
        <v>5.0932000000000005E-2</v>
      </c>
      <c r="O9" s="29" t="s">
        <v>16</v>
      </c>
    </row>
    <row r="10" spans="1:15">
      <c r="A10" s="29">
        <f t="shared" si="0"/>
        <v>5</v>
      </c>
      <c r="B10" s="29" t="s">
        <v>54</v>
      </c>
      <c r="C10" s="29" t="s">
        <v>55</v>
      </c>
      <c r="D10" s="29" t="s">
        <v>19</v>
      </c>
      <c r="E10" s="35">
        <v>43907</v>
      </c>
      <c r="F10" s="29">
        <v>84</v>
      </c>
      <c r="G10" s="29" t="s">
        <v>23</v>
      </c>
      <c r="H10" s="35">
        <v>43823</v>
      </c>
      <c r="I10" s="35">
        <v>43823</v>
      </c>
      <c r="J10" s="35">
        <v>43823</v>
      </c>
      <c r="K10" s="31">
        <v>1000000</v>
      </c>
      <c r="L10" s="16">
        <v>98856050</v>
      </c>
      <c r="M10" s="19">
        <v>98.846699999999998</v>
      </c>
      <c r="N10" s="27">
        <v>5.0837229999999997E-2</v>
      </c>
      <c r="O10" s="29" t="s">
        <v>16</v>
      </c>
    </row>
    <row r="11" spans="1:15">
      <c r="A11" s="29">
        <f t="shared" si="0"/>
        <v>6</v>
      </c>
      <c r="B11" s="29" t="s">
        <v>54</v>
      </c>
      <c r="C11" s="29" t="s">
        <v>55</v>
      </c>
      <c r="D11" s="29" t="s">
        <v>19</v>
      </c>
      <c r="E11" s="35">
        <v>43907</v>
      </c>
      <c r="F11" s="29">
        <v>84</v>
      </c>
      <c r="G11" s="29" t="s">
        <v>23</v>
      </c>
      <c r="H11" s="35">
        <v>43823</v>
      </c>
      <c r="I11" s="35">
        <v>43823</v>
      </c>
      <c r="J11" s="35">
        <v>43823</v>
      </c>
      <c r="K11" s="31">
        <v>2500000</v>
      </c>
      <c r="L11" s="16">
        <v>247116750</v>
      </c>
      <c r="M11" s="19">
        <v>98.846699999999998</v>
      </c>
      <c r="N11" s="27">
        <v>5.0837229999999997E-2</v>
      </c>
      <c r="O11" s="29" t="s">
        <v>16</v>
      </c>
    </row>
    <row r="12" spans="1:15">
      <c r="A12" s="29">
        <f t="shared" si="0"/>
        <v>7</v>
      </c>
      <c r="B12" s="29" t="s">
        <v>54</v>
      </c>
      <c r="C12" s="29" t="s">
        <v>55</v>
      </c>
      <c r="D12" s="29" t="s">
        <v>19</v>
      </c>
      <c r="E12" s="35">
        <v>43907</v>
      </c>
      <c r="F12" s="29">
        <v>84</v>
      </c>
      <c r="G12" s="29" t="s">
        <v>23</v>
      </c>
      <c r="H12" s="35">
        <v>43823</v>
      </c>
      <c r="I12" s="35">
        <v>43823</v>
      </c>
      <c r="J12" s="35">
        <v>43823</v>
      </c>
      <c r="K12" s="31">
        <v>4000000</v>
      </c>
      <c r="L12" s="16">
        <v>395386800</v>
      </c>
      <c r="M12" s="19">
        <v>98.846699999999998</v>
      </c>
      <c r="N12" s="27">
        <v>5.0837229999999997E-2</v>
      </c>
      <c r="O12" s="29" t="s">
        <v>16</v>
      </c>
    </row>
    <row r="13" spans="1:15">
      <c r="A13" s="29">
        <f t="shared" si="0"/>
        <v>8</v>
      </c>
      <c r="B13" s="29" t="s">
        <v>54</v>
      </c>
      <c r="C13" s="29" t="s">
        <v>55</v>
      </c>
      <c r="D13" s="29" t="s">
        <v>19</v>
      </c>
      <c r="E13" s="35">
        <v>43907</v>
      </c>
      <c r="F13" s="29">
        <v>84</v>
      </c>
      <c r="G13" s="29" t="s">
        <v>23</v>
      </c>
      <c r="H13" s="35">
        <v>43823</v>
      </c>
      <c r="I13" s="35">
        <v>43823</v>
      </c>
      <c r="J13" s="35">
        <v>43823</v>
      </c>
      <c r="K13" s="31">
        <v>3500000</v>
      </c>
      <c r="L13" s="16">
        <v>345963450</v>
      </c>
      <c r="M13" s="19">
        <v>98.846699999999998</v>
      </c>
      <c r="N13" s="27">
        <v>5.0837229999999997E-2</v>
      </c>
      <c r="O13" s="29" t="s">
        <v>16</v>
      </c>
    </row>
    <row r="14" spans="1:15">
      <c r="A14" s="29">
        <f t="shared" si="0"/>
        <v>9</v>
      </c>
      <c r="B14" s="29" t="s">
        <v>56</v>
      </c>
      <c r="C14" s="29" t="s">
        <v>77</v>
      </c>
      <c r="D14" s="29" t="s">
        <v>22</v>
      </c>
      <c r="E14" s="35">
        <v>43825</v>
      </c>
      <c r="F14" s="29">
        <v>2</v>
      </c>
      <c r="G14" s="29" t="s">
        <v>23</v>
      </c>
      <c r="H14" s="35">
        <v>43823</v>
      </c>
      <c r="I14" s="35">
        <v>43823</v>
      </c>
      <c r="J14" s="35">
        <v>43823</v>
      </c>
      <c r="K14" s="31">
        <v>247174479</v>
      </c>
      <c r="L14" s="16">
        <v>247113834.05000001</v>
      </c>
      <c r="M14" s="19">
        <v>99.975464720000005</v>
      </c>
      <c r="N14" s="27">
        <v>4.4787879200000005E-2</v>
      </c>
      <c r="O14" s="29" t="s">
        <v>16</v>
      </c>
    </row>
    <row r="15" spans="1:15">
      <c r="A15" s="29">
        <f t="shared" si="0"/>
        <v>10</v>
      </c>
      <c r="B15" s="29" t="s">
        <v>56</v>
      </c>
      <c r="C15" s="29" t="s">
        <v>77</v>
      </c>
      <c r="D15" s="29" t="s">
        <v>24</v>
      </c>
      <c r="E15" s="35">
        <v>43825</v>
      </c>
      <c r="F15" s="29">
        <v>2</v>
      </c>
      <c r="G15" s="29" t="s">
        <v>23</v>
      </c>
      <c r="H15" s="35">
        <v>43823</v>
      </c>
      <c r="I15" s="35">
        <v>43823</v>
      </c>
      <c r="J15" s="35">
        <v>43823</v>
      </c>
      <c r="K15" s="31">
        <v>5464222</v>
      </c>
      <c r="L15" s="16">
        <v>5462881.3399999999</v>
      </c>
      <c r="M15" s="19">
        <v>99.975464720000005</v>
      </c>
      <c r="N15" s="27">
        <v>4.4787879200000005E-2</v>
      </c>
      <c r="O15" s="29" t="s">
        <v>16</v>
      </c>
    </row>
    <row r="16" spans="1:15">
      <c r="A16" s="29">
        <f t="shared" si="0"/>
        <v>11</v>
      </c>
      <c r="B16" s="29" t="s">
        <v>56</v>
      </c>
      <c r="C16" s="29" t="s">
        <v>77</v>
      </c>
      <c r="D16" s="29" t="s">
        <v>25</v>
      </c>
      <c r="E16" s="35">
        <v>43825</v>
      </c>
      <c r="F16" s="29">
        <v>2</v>
      </c>
      <c r="G16" s="29" t="s">
        <v>23</v>
      </c>
      <c r="H16" s="35">
        <v>43823</v>
      </c>
      <c r="I16" s="35">
        <v>43823</v>
      </c>
      <c r="J16" s="35">
        <v>43823</v>
      </c>
      <c r="K16" s="31">
        <v>11225783</v>
      </c>
      <c r="L16" s="16">
        <v>11223028.720000001</v>
      </c>
      <c r="M16" s="19">
        <v>99.975464720000005</v>
      </c>
      <c r="N16" s="27">
        <v>4.4787879200000005E-2</v>
      </c>
      <c r="O16" s="29" t="s">
        <v>16</v>
      </c>
    </row>
    <row r="17" spans="1:15">
      <c r="A17" s="29">
        <f t="shared" si="0"/>
        <v>12</v>
      </c>
      <c r="B17" s="29" t="s">
        <v>56</v>
      </c>
      <c r="C17" s="29" t="s">
        <v>77</v>
      </c>
      <c r="D17" s="29" t="s">
        <v>26</v>
      </c>
      <c r="E17" s="35">
        <v>43825</v>
      </c>
      <c r="F17" s="29">
        <v>2</v>
      </c>
      <c r="G17" s="29" t="s">
        <v>23</v>
      </c>
      <c r="H17" s="35">
        <v>43823</v>
      </c>
      <c r="I17" s="35">
        <v>43823</v>
      </c>
      <c r="J17" s="35">
        <v>43823</v>
      </c>
      <c r="K17" s="31">
        <v>279604043</v>
      </c>
      <c r="L17" s="16">
        <v>279535441.37</v>
      </c>
      <c r="M17" s="19">
        <v>99.975464720000005</v>
      </c>
      <c r="N17" s="27">
        <v>4.4787879200000005E-2</v>
      </c>
      <c r="O17" s="29" t="s">
        <v>16</v>
      </c>
    </row>
    <row r="18" spans="1:15">
      <c r="A18" s="29">
        <f t="shared" si="0"/>
        <v>13</v>
      </c>
      <c r="B18" s="29" t="s">
        <v>56</v>
      </c>
      <c r="C18" s="29" t="s">
        <v>77</v>
      </c>
      <c r="D18" s="29" t="s">
        <v>27</v>
      </c>
      <c r="E18" s="35">
        <v>43825</v>
      </c>
      <c r="F18" s="29">
        <v>2</v>
      </c>
      <c r="G18" s="29" t="s">
        <v>23</v>
      </c>
      <c r="H18" s="35">
        <v>43823</v>
      </c>
      <c r="I18" s="35">
        <v>43823</v>
      </c>
      <c r="J18" s="35">
        <v>43823</v>
      </c>
      <c r="K18" s="31">
        <v>21335175</v>
      </c>
      <c r="L18" s="16">
        <v>21329940.359999999</v>
      </c>
      <c r="M18" s="19">
        <v>99.975464720000005</v>
      </c>
      <c r="N18" s="27">
        <v>4.4787879200000005E-2</v>
      </c>
      <c r="O18" s="29" t="s">
        <v>16</v>
      </c>
    </row>
    <row r="19" spans="1:15">
      <c r="A19" s="29">
        <f t="shared" si="0"/>
        <v>14</v>
      </c>
      <c r="B19" s="29" t="s">
        <v>56</v>
      </c>
      <c r="C19" s="29" t="s">
        <v>77</v>
      </c>
      <c r="D19" s="29" t="s">
        <v>28</v>
      </c>
      <c r="E19" s="35">
        <v>43825</v>
      </c>
      <c r="F19" s="29">
        <v>2</v>
      </c>
      <c r="G19" s="29" t="s">
        <v>23</v>
      </c>
      <c r="H19" s="35">
        <v>43823</v>
      </c>
      <c r="I19" s="35">
        <v>43823</v>
      </c>
      <c r="J19" s="35">
        <v>43823</v>
      </c>
      <c r="K19" s="31">
        <v>32786297</v>
      </c>
      <c r="L19" s="16">
        <v>32778252.789999999</v>
      </c>
      <c r="M19" s="19">
        <v>99.975464720000005</v>
      </c>
      <c r="N19" s="27">
        <v>4.4787879200000005E-2</v>
      </c>
      <c r="O19" s="29" t="s">
        <v>16</v>
      </c>
    </row>
    <row r="20" spans="1:15">
      <c r="A20" s="29">
        <f t="shared" si="0"/>
        <v>15</v>
      </c>
      <c r="B20" s="29" t="s">
        <v>56</v>
      </c>
      <c r="C20" s="29" t="s">
        <v>77</v>
      </c>
      <c r="D20" s="29" t="s">
        <v>29</v>
      </c>
      <c r="E20" s="35">
        <v>43825</v>
      </c>
      <c r="F20" s="29">
        <v>2</v>
      </c>
      <c r="G20" s="29" t="s">
        <v>23</v>
      </c>
      <c r="H20" s="35">
        <v>43823</v>
      </c>
      <c r="I20" s="35">
        <v>43823</v>
      </c>
      <c r="J20" s="35">
        <v>43823</v>
      </c>
      <c r="K20" s="31">
        <v>115486</v>
      </c>
      <c r="L20" s="16">
        <v>115457.67</v>
      </c>
      <c r="M20" s="19">
        <v>99.975464720000005</v>
      </c>
      <c r="N20" s="27">
        <v>4.4787879200000005E-2</v>
      </c>
      <c r="O20" s="29" t="s">
        <v>16</v>
      </c>
    </row>
    <row r="21" spans="1:15">
      <c r="A21" s="29">
        <f t="shared" si="0"/>
        <v>16</v>
      </c>
      <c r="B21" s="29" t="s">
        <v>56</v>
      </c>
      <c r="C21" s="29" t="s">
        <v>77</v>
      </c>
      <c r="D21" s="29" t="s">
        <v>30</v>
      </c>
      <c r="E21" s="35">
        <v>43825</v>
      </c>
      <c r="F21" s="29">
        <v>2</v>
      </c>
      <c r="G21" s="29" t="s">
        <v>23</v>
      </c>
      <c r="H21" s="35">
        <v>43823</v>
      </c>
      <c r="I21" s="35">
        <v>43823</v>
      </c>
      <c r="J21" s="35">
        <v>43823</v>
      </c>
      <c r="K21" s="31">
        <v>31256367</v>
      </c>
      <c r="L21" s="16">
        <v>31248698.16</v>
      </c>
      <c r="M21" s="19">
        <v>99.975464720000005</v>
      </c>
      <c r="N21" s="27">
        <v>4.4787879200000005E-2</v>
      </c>
      <c r="O21" s="29" t="s">
        <v>16</v>
      </c>
    </row>
    <row r="22" spans="1:15">
      <c r="A22" s="29">
        <f t="shared" si="0"/>
        <v>17</v>
      </c>
      <c r="B22" s="29" t="s">
        <v>56</v>
      </c>
      <c r="C22" s="29" t="s">
        <v>77</v>
      </c>
      <c r="D22" s="29" t="s">
        <v>31</v>
      </c>
      <c r="E22" s="35">
        <v>43825</v>
      </c>
      <c r="F22" s="29">
        <v>2</v>
      </c>
      <c r="G22" s="29" t="s">
        <v>23</v>
      </c>
      <c r="H22" s="35">
        <v>43823</v>
      </c>
      <c r="I22" s="35">
        <v>43823</v>
      </c>
      <c r="J22" s="35">
        <v>43823</v>
      </c>
      <c r="K22" s="31">
        <v>20892563</v>
      </c>
      <c r="L22" s="16">
        <v>20887436.949999999</v>
      </c>
      <c r="M22" s="19">
        <v>99.975464720000005</v>
      </c>
      <c r="N22" s="27">
        <v>4.4787879200000005E-2</v>
      </c>
      <c r="O22" s="29" t="s">
        <v>16</v>
      </c>
    </row>
    <row r="23" spans="1:15">
      <c r="A23" s="29">
        <f t="shared" si="0"/>
        <v>18</v>
      </c>
      <c r="B23" s="29" t="s">
        <v>56</v>
      </c>
      <c r="C23" s="29" t="s">
        <v>77</v>
      </c>
      <c r="D23" s="29" t="s">
        <v>32</v>
      </c>
      <c r="E23" s="35">
        <v>43825</v>
      </c>
      <c r="F23" s="29">
        <v>2</v>
      </c>
      <c r="G23" s="29" t="s">
        <v>23</v>
      </c>
      <c r="H23" s="35">
        <v>43823</v>
      </c>
      <c r="I23" s="35">
        <v>43823</v>
      </c>
      <c r="J23" s="35">
        <v>43823</v>
      </c>
      <c r="K23" s="31">
        <v>86369773</v>
      </c>
      <c r="L23" s="16">
        <v>86348581.930000007</v>
      </c>
      <c r="M23" s="19">
        <v>99.975464720000005</v>
      </c>
      <c r="N23" s="27">
        <v>4.4787879200000005E-2</v>
      </c>
      <c r="O23" s="29" t="s">
        <v>16</v>
      </c>
    </row>
    <row r="24" spans="1:15">
      <c r="A24" s="29">
        <f t="shared" si="0"/>
        <v>19</v>
      </c>
      <c r="B24" s="29" t="s">
        <v>56</v>
      </c>
      <c r="C24" s="29" t="s">
        <v>77</v>
      </c>
      <c r="D24" s="29" t="s">
        <v>33</v>
      </c>
      <c r="E24" s="35">
        <v>43825</v>
      </c>
      <c r="F24" s="29">
        <v>2</v>
      </c>
      <c r="G24" s="29" t="s">
        <v>23</v>
      </c>
      <c r="H24" s="35">
        <v>43823</v>
      </c>
      <c r="I24" s="35">
        <v>43823</v>
      </c>
      <c r="J24" s="35">
        <v>43823</v>
      </c>
      <c r="K24" s="31">
        <v>13480533</v>
      </c>
      <c r="L24" s="16">
        <v>13477225.51</v>
      </c>
      <c r="M24" s="19">
        <v>99.975464720000005</v>
      </c>
      <c r="N24" s="27">
        <v>4.4787879200000005E-2</v>
      </c>
      <c r="O24" s="29" t="s">
        <v>16</v>
      </c>
    </row>
    <row r="25" spans="1:15">
      <c r="A25" s="29">
        <f t="shared" si="0"/>
        <v>20</v>
      </c>
      <c r="B25" s="29" t="s">
        <v>56</v>
      </c>
      <c r="C25" s="29" t="s">
        <v>77</v>
      </c>
      <c r="D25" s="29" t="s">
        <v>34</v>
      </c>
      <c r="E25" s="35">
        <v>43825</v>
      </c>
      <c r="F25" s="29">
        <v>2</v>
      </c>
      <c r="G25" s="29" t="s">
        <v>23</v>
      </c>
      <c r="H25" s="35">
        <v>43823</v>
      </c>
      <c r="I25" s="35">
        <v>43823</v>
      </c>
      <c r="J25" s="35">
        <v>43823</v>
      </c>
      <c r="K25" s="31">
        <v>129731205</v>
      </c>
      <c r="L25" s="16">
        <v>129699375.09</v>
      </c>
      <c r="M25" s="19">
        <v>99.975464720000005</v>
      </c>
      <c r="N25" s="27">
        <v>4.4787879200000005E-2</v>
      </c>
      <c r="O25" s="29" t="s">
        <v>16</v>
      </c>
    </row>
    <row r="26" spans="1:15">
      <c r="A26" s="29">
        <f t="shared" si="0"/>
        <v>21</v>
      </c>
      <c r="B26" s="29" t="s">
        <v>56</v>
      </c>
      <c r="C26" s="29" t="s">
        <v>77</v>
      </c>
      <c r="D26" s="29" t="s">
        <v>35</v>
      </c>
      <c r="E26" s="35">
        <v>43825</v>
      </c>
      <c r="F26" s="29">
        <v>2</v>
      </c>
      <c r="G26" s="29" t="s">
        <v>23</v>
      </c>
      <c r="H26" s="35">
        <v>43823</v>
      </c>
      <c r="I26" s="35">
        <v>43823</v>
      </c>
      <c r="J26" s="35">
        <v>43823</v>
      </c>
      <c r="K26" s="31">
        <v>2856873</v>
      </c>
      <c r="L26" s="16">
        <v>2856172.06</v>
      </c>
      <c r="M26" s="19">
        <v>99.975464720000005</v>
      </c>
      <c r="N26" s="27">
        <v>4.4787879200000005E-2</v>
      </c>
      <c r="O26" s="29" t="s">
        <v>16</v>
      </c>
    </row>
    <row r="27" spans="1:15">
      <c r="A27" s="29">
        <f t="shared" si="0"/>
        <v>22</v>
      </c>
      <c r="B27" s="29" t="s">
        <v>56</v>
      </c>
      <c r="C27" s="29" t="s">
        <v>77</v>
      </c>
      <c r="D27" s="29" t="s">
        <v>19</v>
      </c>
      <c r="E27" s="35">
        <v>43825</v>
      </c>
      <c r="F27" s="29">
        <v>2</v>
      </c>
      <c r="G27" s="29" t="s">
        <v>23</v>
      </c>
      <c r="H27" s="35">
        <v>43823</v>
      </c>
      <c r="I27" s="35">
        <v>43823</v>
      </c>
      <c r="J27" s="35">
        <v>43823</v>
      </c>
      <c r="K27" s="31">
        <v>4768522950</v>
      </c>
      <c r="L27" s="16">
        <v>4767352979.54</v>
      </c>
      <c r="M27" s="19">
        <v>99.975464720000005</v>
      </c>
      <c r="N27" s="27">
        <v>4.4787879200000005E-2</v>
      </c>
      <c r="O27" s="29" t="s">
        <v>16</v>
      </c>
    </row>
    <row r="28" spans="1:15">
      <c r="A28" s="29">
        <f t="shared" si="0"/>
        <v>23</v>
      </c>
      <c r="B28" s="29" t="s">
        <v>56</v>
      </c>
      <c r="C28" s="29" t="s">
        <v>77</v>
      </c>
      <c r="D28" s="29" t="s">
        <v>36</v>
      </c>
      <c r="E28" s="35">
        <v>43825</v>
      </c>
      <c r="F28" s="29">
        <v>2</v>
      </c>
      <c r="G28" s="29" t="s">
        <v>23</v>
      </c>
      <c r="H28" s="35">
        <v>43823</v>
      </c>
      <c r="I28" s="35">
        <v>43823</v>
      </c>
      <c r="J28" s="35">
        <v>43823</v>
      </c>
      <c r="K28" s="31">
        <v>74115534</v>
      </c>
      <c r="L28" s="16">
        <v>74097349.549999997</v>
      </c>
      <c r="M28" s="19">
        <v>99.975464720000005</v>
      </c>
      <c r="N28" s="27">
        <v>4.4787879200000005E-2</v>
      </c>
      <c r="O28" s="29" t="s">
        <v>16</v>
      </c>
    </row>
    <row r="29" spans="1:15">
      <c r="A29" s="29">
        <f t="shared" si="0"/>
        <v>24</v>
      </c>
      <c r="B29" s="29" t="s">
        <v>56</v>
      </c>
      <c r="C29" s="29" t="s">
        <v>77</v>
      </c>
      <c r="D29" s="29" t="s">
        <v>37</v>
      </c>
      <c r="E29" s="35">
        <v>43825</v>
      </c>
      <c r="F29" s="29">
        <v>2</v>
      </c>
      <c r="G29" s="29" t="s">
        <v>23</v>
      </c>
      <c r="H29" s="35">
        <v>43823</v>
      </c>
      <c r="I29" s="35">
        <v>43823</v>
      </c>
      <c r="J29" s="35">
        <v>43823</v>
      </c>
      <c r="K29" s="31">
        <v>3560296</v>
      </c>
      <c r="L29" s="16">
        <v>3559422.47</v>
      </c>
      <c r="M29" s="19">
        <v>99.975464720000005</v>
      </c>
      <c r="N29" s="27">
        <v>4.4787879200000005E-2</v>
      </c>
      <c r="O29" s="29" t="s">
        <v>16</v>
      </c>
    </row>
    <row r="30" spans="1:15">
      <c r="A30" s="29">
        <f t="shared" si="0"/>
        <v>25</v>
      </c>
      <c r="B30" s="29" t="s">
        <v>56</v>
      </c>
      <c r="C30" s="29" t="s">
        <v>77</v>
      </c>
      <c r="D30" s="29" t="s">
        <v>38</v>
      </c>
      <c r="E30" s="35">
        <v>43825</v>
      </c>
      <c r="F30" s="29">
        <v>2</v>
      </c>
      <c r="G30" s="29" t="s">
        <v>23</v>
      </c>
      <c r="H30" s="35">
        <v>43823</v>
      </c>
      <c r="I30" s="35">
        <v>43823</v>
      </c>
      <c r="J30" s="35">
        <v>43823</v>
      </c>
      <c r="K30" s="31">
        <v>73607</v>
      </c>
      <c r="L30" s="16">
        <v>73588.94</v>
      </c>
      <c r="M30" s="19">
        <v>99.975464720000005</v>
      </c>
      <c r="N30" s="27">
        <v>4.4787879200000005E-2</v>
      </c>
      <c r="O30" s="29" t="s">
        <v>16</v>
      </c>
    </row>
    <row r="31" spans="1:15">
      <c r="A31" s="29">
        <f t="shared" si="0"/>
        <v>26</v>
      </c>
      <c r="B31" s="29" t="s">
        <v>56</v>
      </c>
      <c r="C31" s="29" t="s">
        <v>77</v>
      </c>
      <c r="D31" s="29" t="s">
        <v>39</v>
      </c>
      <c r="E31" s="35">
        <v>43825</v>
      </c>
      <c r="F31" s="29">
        <v>2</v>
      </c>
      <c r="G31" s="29" t="s">
        <v>23</v>
      </c>
      <c r="H31" s="35">
        <v>43823</v>
      </c>
      <c r="I31" s="35">
        <v>43823</v>
      </c>
      <c r="J31" s="35">
        <v>43823</v>
      </c>
      <c r="K31" s="31">
        <v>212632</v>
      </c>
      <c r="L31" s="16">
        <v>212579.83</v>
      </c>
      <c r="M31" s="19">
        <v>99.975464720000005</v>
      </c>
      <c r="N31" s="27">
        <v>4.4787879200000005E-2</v>
      </c>
      <c r="O31" s="29" t="s">
        <v>16</v>
      </c>
    </row>
    <row r="32" spans="1:15">
      <c r="A32" s="29">
        <f t="shared" si="0"/>
        <v>27</v>
      </c>
      <c r="B32" s="29" t="s">
        <v>56</v>
      </c>
      <c r="C32" s="29" t="s">
        <v>77</v>
      </c>
      <c r="D32" s="29" t="s">
        <v>40</v>
      </c>
      <c r="E32" s="35">
        <v>43825</v>
      </c>
      <c r="F32" s="29">
        <v>2</v>
      </c>
      <c r="G32" s="29" t="s">
        <v>23</v>
      </c>
      <c r="H32" s="35">
        <v>43823</v>
      </c>
      <c r="I32" s="35">
        <v>43823</v>
      </c>
      <c r="J32" s="35">
        <v>43823</v>
      </c>
      <c r="K32" s="31">
        <v>77576397</v>
      </c>
      <c r="L32" s="16">
        <v>77557363.409999996</v>
      </c>
      <c r="M32" s="19">
        <v>99.975464720000005</v>
      </c>
      <c r="N32" s="27">
        <v>4.4787879200000005E-2</v>
      </c>
      <c r="O32" s="29" t="s">
        <v>16</v>
      </c>
    </row>
    <row r="33" spans="1:15">
      <c r="A33" s="29">
        <f t="shared" si="0"/>
        <v>28</v>
      </c>
      <c r="B33" s="29" t="s">
        <v>56</v>
      </c>
      <c r="C33" s="29" t="s">
        <v>77</v>
      </c>
      <c r="D33" s="29" t="s">
        <v>41</v>
      </c>
      <c r="E33" s="35">
        <v>43825</v>
      </c>
      <c r="F33" s="29">
        <v>2</v>
      </c>
      <c r="G33" s="29" t="s">
        <v>23</v>
      </c>
      <c r="H33" s="35">
        <v>43823</v>
      </c>
      <c r="I33" s="35">
        <v>43823</v>
      </c>
      <c r="J33" s="35">
        <v>43823</v>
      </c>
      <c r="K33" s="31">
        <v>38642643</v>
      </c>
      <c r="L33" s="16">
        <v>38633161.920000002</v>
      </c>
      <c r="M33" s="19">
        <v>99.975464720000005</v>
      </c>
      <c r="N33" s="27">
        <v>4.4787879200000005E-2</v>
      </c>
      <c r="O33" s="29" t="s">
        <v>16</v>
      </c>
    </row>
    <row r="34" spans="1:15">
      <c r="A34" s="29">
        <f t="shared" si="0"/>
        <v>29</v>
      </c>
      <c r="B34" s="29" t="s">
        <v>56</v>
      </c>
      <c r="C34" s="29" t="s">
        <v>77</v>
      </c>
      <c r="D34" s="29" t="s">
        <v>42</v>
      </c>
      <c r="E34" s="35">
        <v>43825</v>
      </c>
      <c r="F34" s="29">
        <v>2</v>
      </c>
      <c r="G34" s="29" t="s">
        <v>23</v>
      </c>
      <c r="H34" s="35">
        <v>43823</v>
      </c>
      <c r="I34" s="35">
        <v>43823</v>
      </c>
      <c r="J34" s="35">
        <v>43823</v>
      </c>
      <c r="K34" s="31">
        <v>100849046</v>
      </c>
      <c r="L34" s="16">
        <v>100824302.40000001</v>
      </c>
      <c r="M34" s="19">
        <v>99.975464720000005</v>
      </c>
      <c r="N34" s="27">
        <v>4.4787879200000005E-2</v>
      </c>
      <c r="O34" s="29" t="s">
        <v>16</v>
      </c>
    </row>
    <row r="35" spans="1:15">
      <c r="A35" s="29">
        <f t="shared" si="0"/>
        <v>30</v>
      </c>
      <c r="B35" s="29" t="s">
        <v>56</v>
      </c>
      <c r="C35" s="29" t="s">
        <v>77</v>
      </c>
      <c r="D35" s="29" t="s">
        <v>43</v>
      </c>
      <c r="E35" s="35">
        <v>43825</v>
      </c>
      <c r="F35" s="29">
        <v>2</v>
      </c>
      <c r="G35" s="29" t="s">
        <v>23</v>
      </c>
      <c r="H35" s="35">
        <v>43823</v>
      </c>
      <c r="I35" s="35">
        <v>43823</v>
      </c>
      <c r="J35" s="35">
        <v>43823</v>
      </c>
      <c r="K35" s="31">
        <v>7075385</v>
      </c>
      <c r="L35" s="16">
        <v>7073649.0300000003</v>
      </c>
      <c r="M35" s="19">
        <v>99.975464720000005</v>
      </c>
      <c r="N35" s="27">
        <v>4.4787879200000005E-2</v>
      </c>
      <c r="O35" s="29" t="s">
        <v>16</v>
      </c>
    </row>
    <row r="36" spans="1:15">
      <c r="A36" s="29">
        <f t="shared" si="0"/>
        <v>31</v>
      </c>
      <c r="B36" s="29" t="s">
        <v>56</v>
      </c>
      <c r="C36" s="29" t="s">
        <v>77</v>
      </c>
      <c r="D36" s="29" t="s">
        <v>44</v>
      </c>
      <c r="E36" s="35">
        <v>43825</v>
      </c>
      <c r="F36" s="29">
        <v>2</v>
      </c>
      <c r="G36" s="29" t="s">
        <v>23</v>
      </c>
      <c r="H36" s="35">
        <v>43823</v>
      </c>
      <c r="I36" s="35">
        <v>43823</v>
      </c>
      <c r="J36" s="35">
        <v>43823</v>
      </c>
      <c r="K36" s="31">
        <v>1018578711</v>
      </c>
      <c r="L36" s="16">
        <v>1018328799.86</v>
      </c>
      <c r="M36" s="19">
        <v>99.975464720000005</v>
      </c>
      <c r="N36" s="27">
        <v>4.4787879200000005E-2</v>
      </c>
      <c r="O36" s="29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8"/>
  <sheetViews>
    <sheetView workbookViewId="0">
      <selection activeCell="D1" sqref="D1:D1048576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45.28515625" bestFit="1" customWidth="1"/>
    <col min="5" max="5" width="13.28515625" style="24" bestFit="1" customWidth="1"/>
    <col min="6" max="6" width="13.140625" bestFit="1" customWidth="1"/>
    <col min="7" max="7" width="15.5703125" bestFit="1" customWidth="1"/>
    <col min="8" max="8" width="11.7109375" style="24" bestFit="1" customWidth="1"/>
    <col min="9" max="9" width="14.28515625" style="24" bestFit="1" customWidth="1"/>
    <col min="10" max="10" width="15.7109375" style="24" bestFit="1" customWidth="1"/>
    <col min="11" max="11" width="15.140625" bestFit="1" customWidth="1"/>
    <col min="12" max="12" width="17.5703125" style="25" bestFit="1" customWidth="1"/>
    <col min="13" max="13" width="20" style="26" bestFit="1" customWidth="1"/>
    <col min="14" max="14" width="20" bestFit="1" customWidth="1"/>
    <col min="15" max="15" width="14.57031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20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20"/>
      <c r="O2" s="1"/>
    </row>
    <row r="3" spans="1:15">
      <c r="A3" s="1" t="s">
        <v>0</v>
      </c>
      <c r="B3" s="1"/>
      <c r="C3" s="1"/>
      <c r="D3" s="1"/>
      <c r="E3" s="22">
        <f>+'24-12-2019'!E3+2</f>
        <v>43825</v>
      </c>
      <c r="F3" s="11"/>
      <c r="G3" s="1"/>
      <c r="H3" s="22"/>
      <c r="I3" s="22"/>
      <c r="J3" s="22"/>
      <c r="K3" s="13"/>
      <c r="L3" s="12"/>
      <c r="M3" s="17"/>
      <c r="N3" s="20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20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5">
      <c r="A6" s="29">
        <v>1</v>
      </c>
      <c r="B6" s="29" t="s">
        <v>57</v>
      </c>
      <c r="C6" s="29" t="s">
        <v>77</v>
      </c>
      <c r="D6" s="29" t="s">
        <v>22</v>
      </c>
      <c r="E6" s="35">
        <v>43826</v>
      </c>
      <c r="F6" s="29">
        <v>1</v>
      </c>
      <c r="G6" s="29" t="s">
        <v>23</v>
      </c>
      <c r="H6" s="35">
        <v>43825</v>
      </c>
      <c r="I6" s="35">
        <v>43825</v>
      </c>
      <c r="J6" s="35">
        <v>43825</v>
      </c>
      <c r="K6" s="31">
        <v>220361129</v>
      </c>
      <c r="L6" s="16">
        <v>220332782.30000001</v>
      </c>
      <c r="M6" s="19">
        <v>99.987136250000006</v>
      </c>
      <c r="N6" s="27">
        <v>4.6958713499999999E-2</v>
      </c>
      <c r="O6" s="29" t="s">
        <v>16</v>
      </c>
    </row>
    <row r="7" spans="1:15">
      <c r="A7" s="29">
        <f>+A6+1</f>
        <v>2</v>
      </c>
      <c r="B7" s="29" t="s">
        <v>57</v>
      </c>
      <c r="C7" s="29" t="s">
        <v>77</v>
      </c>
      <c r="D7" s="29" t="s">
        <v>24</v>
      </c>
      <c r="E7" s="35">
        <v>43826</v>
      </c>
      <c r="F7" s="29">
        <v>1</v>
      </c>
      <c r="G7" s="29" t="s">
        <v>23</v>
      </c>
      <c r="H7" s="35">
        <v>43825</v>
      </c>
      <c r="I7" s="35">
        <v>43825</v>
      </c>
      <c r="J7" s="35">
        <v>43825</v>
      </c>
      <c r="K7" s="31">
        <v>5097767</v>
      </c>
      <c r="L7" s="16">
        <v>5097111.24</v>
      </c>
      <c r="M7" s="19">
        <v>99.987136250000006</v>
      </c>
      <c r="N7" s="27">
        <v>4.6958713499999999E-2</v>
      </c>
      <c r="O7" s="29" t="s">
        <v>16</v>
      </c>
    </row>
    <row r="8" spans="1:15">
      <c r="A8" s="29">
        <f t="shared" ref="A8:A28" si="0">+A7+1</f>
        <v>3</v>
      </c>
      <c r="B8" s="29" t="s">
        <v>57</v>
      </c>
      <c r="C8" s="29" t="s">
        <v>77</v>
      </c>
      <c r="D8" s="29" t="s">
        <v>25</v>
      </c>
      <c r="E8" s="35">
        <v>43826</v>
      </c>
      <c r="F8" s="29">
        <v>1</v>
      </c>
      <c r="G8" s="29" t="s">
        <v>23</v>
      </c>
      <c r="H8" s="35">
        <v>43825</v>
      </c>
      <c r="I8" s="35">
        <v>43825</v>
      </c>
      <c r="J8" s="35">
        <v>43825</v>
      </c>
      <c r="K8" s="31">
        <v>11151673</v>
      </c>
      <c r="L8" s="16">
        <v>11150238.48</v>
      </c>
      <c r="M8" s="19">
        <v>99.987136250000006</v>
      </c>
      <c r="N8" s="27">
        <v>4.6958713499999999E-2</v>
      </c>
      <c r="O8" s="29" t="s">
        <v>16</v>
      </c>
    </row>
    <row r="9" spans="1:15">
      <c r="A9" s="29">
        <f t="shared" si="0"/>
        <v>4</v>
      </c>
      <c r="B9" s="29" t="s">
        <v>57</v>
      </c>
      <c r="C9" s="29" t="s">
        <v>77</v>
      </c>
      <c r="D9" s="29" t="s">
        <v>26</v>
      </c>
      <c r="E9" s="35">
        <v>43826</v>
      </c>
      <c r="F9" s="29">
        <v>1</v>
      </c>
      <c r="G9" s="29" t="s">
        <v>23</v>
      </c>
      <c r="H9" s="35">
        <v>43825</v>
      </c>
      <c r="I9" s="35">
        <v>43825</v>
      </c>
      <c r="J9" s="35">
        <v>43825</v>
      </c>
      <c r="K9" s="31">
        <v>276186630</v>
      </c>
      <c r="L9" s="16">
        <v>276151102.04000002</v>
      </c>
      <c r="M9" s="19">
        <v>99.987136250000006</v>
      </c>
      <c r="N9" s="27">
        <v>4.6958713499999999E-2</v>
      </c>
      <c r="O9" s="29" t="s">
        <v>16</v>
      </c>
    </row>
    <row r="10" spans="1:15">
      <c r="A10" s="29">
        <f t="shared" si="0"/>
        <v>5</v>
      </c>
      <c r="B10" s="29" t="s">
        <v>57</v>
      </c>
      <c r="C10" s="29" t="s">
        <v>77</v>
      </c>
      <c r="D10" s="29" t="s">
        <v>27</v>
      </c>
      <c r="E10" s="35">
        <v>43826</v>
      </c>
      <c r="F10" s="29">
        <v>1</v>
      </c>
      <c r="G10" s="29" t="s">
        <v>23</v>
      </c>
      <c r="H10" s="35">
        <v>43825</v>
      </c>
      <c r="I10" s="35">
        <v>43825</v>
      </c>
      <c r="J10" s="35">
        <v>43825</v>
      </c>
      <c r="K10" s="31">
        <v>46476435</v>
      </c>
      <c r="L10" s="16">
        <v>46470456.390000001</v>
      </c>
      <c r="M10" s="19">
        <v>99.987136250000006</v>
      </c>
      <c r="N10" s="27">
        <v>4.6958713499999999E-2</v>
      </c>
      <c r="O10" s="29" t="s">
        <v>16</v>
      </c>
    </row>
    <row r="11" spans="1:15">
      <c r="A11" s="29">
        <f t="shared" si="0"/>
        <v>6</v>
      </c>
      <c r="B11" s="29" t="s">
        <v>57</v>
      </c>
      <c r="C11" s="29" t="s">
        <v>77</v>
      </c>
      <c r="D11" s="29" t="s">
        <v>28</v>
      </c>
      <c r="E11" s="35">
        <v>43826</v>
      </c>
      <c r="F11" s="29">
        <v>1</v>
      </c>
      <c r="G11" s="29" t="s">
        <v>23</v>
      </c>
      <c r="H11" s="35">
        <v>43825</v>
      </c>
      <c r="I11" s="35">
        <v>43825</v>
      </c>
      <c r="J11" s="35">
        <v>43825</v>
      </c>
      <c r="K11" s="31">
        <v>32482385</v>
      </c>
      <c r="L11" s="16">
        <v>32478206.550000001</v>
      </c>
      <c r="M11" s="19">
        <v>99.987136250000006</v>
      </c>
      <c r="N11" s="27">
        <v>4.6958713499999999E-2</v>
      </c>
      <c r="O11" s="29" t="s">
        <v>16</v>
      </c>
    </row>
    <row r="12" spans="1:15">
      <c r="A12" s="29">
        <f t="shared" si="0"/>
        <v>7</v>
      </c>
      <c r="B12" s="29" t="s">
        <v>57</v>
      </c>
      <c r="C12" s="29" t="s">
        <v>77</v>
      </c>
      <c r="D12" s="29" t="s">
        <v>29</v>
      </c>
      <c r="E12" s="35">
        <v>43826</v>
      </c>
      <c r="F12" s="29">
        <v>1</v>
      </c>
      <c r="G12" s="29" t="s">
        <v>23</v>
      </c>
      <c r="H12" s="35">
        <v>43825</v>
      </c>
      <c r="I12" s="35">
        <v>43825</v>
      </c>
      <c r="J12" s="35">
        <v>43825</v>
      </c>
      <c r="K12" s="31">
        <v>193756</v>
      </c>
      <c r="L12" s="16">
        <v>193731.08</v>
      </c>
      <c r="M12" s="19">
        <v>99.987136250000006</v>
      </c>
      <c r="N12" s="27">
        <v>4.6958713499999999E-2</v>
      </c>
      <c r="O12" s="29" t="s">
        <v>16</v>
      </c>
    </row>
    <row r="13" spans="1:15">
      <c r="A13" s="29">
        <f t="shared" si="0"/>
        <v>8</v>
      </c>
      <c r="B13" s="29" t="s">
        <v>57</v>
      </c>
      <c r="C13" s="29" t="s">
        <v>77</v>
      </c>
      <c r="D13" s="29" t="s">
        <v>30</v>
      </c>
      <c r="E13" s="35">
        <v>43826</v>
      </c>
      <c r="F13" s="29">
        <v>1</v>
      </c>
      <c r="G13" s="29" t="s">
        <v>23</v>
      </c>
      <c r="H13" s="35">
        <v>43825</v>
      </c>
      <c r="I13" s="35">
        <v>43825</v>
      </c>
      <c r="J13" s="35">
        <v>43825</v>
      </c>
      <c r="K13" s="31">
        <v>27526769</v>
      </c>
      <c r="L13" s="16">
        <v>27523228.030000001</v>
      </c>
      <c r="M13" s="19">
        <v>99.987136250000006</v>
      </c>
      <c r="N13" s="27">
        <v>4.6958713499999999E-2</v>
      </c>
      <c r="O13" s="29" t="s">
        <v>16</v>
      </c>
    </row>
    <row r="14" spans="1:15">
      <c r="A14" s="29">
        <f t="shared" si="0"/>
        <v>9</v>
      </c>
      <c r="B14" s="29" t="s">
        <v>57</v>
      </c>
      <c r="C14" s="29" t="s">
        <v>77</v>
      </c>
      <c r="D14" s="29" t="s">
        <v>31</v>
      </c>
      <c r="E14" s="35">
        <v>43826</v>
      </c>
      <c r="F14" s="29">
        <v>1</v>
      </c>
      <c r="G14" s="29" t="s">
        <v>23</v>
      </c>
      <c r="H14" s="35">
        <v>43825</v>
      </c>
      <c r="I14" s="35">
        <v>43825</v>
      </c>
      <c r="J14" s="35">
        <v>43825</v>
      </c>
      <c r="K14" s="31">
        <v>20897689</v>
      </c>
      <c r="L14" s="16">
        <v>20895000.77</v>
      </c>
      <c r="M14" s="19">
        <v>99.987136250000006</v>
      </c>
      <c r="N14" s="27">
        <v>4.6958713499999999E-2</v>
      </c>
      <c r="O14" s="29" t="s">
        <v>16</v>
      </c>
    </row>
    <row r="15" spans="1:15">
      <c r="A15" s="29">
        <f t="shared" si="0"/>
        <v>10</v>
      </c>
      <c r="B15" s="29" t="s">
        <v>57</v>
      </c>
      <c r="C15" s="29" t="s">
        <v>77</v>
      </c>
      <c r="D15" s="29" t="s">
        <v>32</v>
      </c>
      <c r="E15" s="35">
        <v>43826</v>
      </c>
      <c r="F15" s="29">
        <v>1</v>
      </c>
      <c r="G15" s="29" t="s">
        <v>23</v>
      </c>
      <c r="H15" s="35">
        <v>43825</v>
      </c>
      <c r="I15" s="35">
        <v>43825</v>
      </c>
      <c r="J15" s="35">
        <v>43825</v>
      </c>
      <c r="K15" s="31">
        <v>85771939</v>
      </c>
      <c r="L15" s="16">
        <v>85760905.510000005</v>
      </c>
      <c r="M15" s="19">
        <v>99.987136250000006</v>
      </c>
      <c r="N15" s="27">
        <v>4.6958713499999999E-2</v>
      </c>
      <c r="O15" s="29" t="s">
        <v>16</v>
      </c>
    </row>
    <row r="16" spans="1:15">
      <c r="A16" s="29">
        <f t="shared" si="0"/>
        <v>11</v>
      </c>
      <c r="B16" s="29" t="s">
        <v>57</v>
      </c>
      <c r="C16" s="29" t="s">
        <v>77</v>
      </c>
      <c r="D16" s="29" t="s">
        <v>33</v>
      </c>
      <c r="E16" s="35">
        <v>43826</v>
      </c>
      <c r="F16" s="29">
        <v>1</v>
      </c>
      <c r="G16" s="29" t="s">
        <v>23</v>
      </c>
      <c r="H16" s="35">
        <v>43825</v>
      </c>
      <c r="I16" s="35">
        <v>43825</v>
      </c>
      <c r="J16" s="35">
        <v>43825</v>
      </c>
      <c r="K16" s="31">
        <v>16962087</v>
      </c>
      <c r="L16" s="16">
        <v>16959905.039999999</v>
      </c>
      <c r="M16" s="19">
        <v>99.987136250000006</v>
      </c>
      <c r="N16" s="27">
        <v>4.6958713499999999E-2</v>
      </c>
      <c r="O16" s="29" t="s">
        <v>16</v>
      </c>
    </row>
    <row r="17" spans="1:15">
      <c r="A17" s="29">
        <f t="shared" si="0"/>
        <v>12</v>
      </c>
      <c r="B17" s="29" t="s">
        <v>57</v>
      </c>
      <c r="C17" s="29" t="s">
        <v>77</v>
      </c>
      <c r="D17" s="29" t="s">
        <v>34</v>
      </c>
      <c r="E17" s="35">
        <v>43826</v>
      </c>
      <c r="F17" s="29">
        <v>1</v>
      </c>
      <c r="G17" s="29" t="s">
        <v>23</v>
      </c>
      <c r="H17" s="35">
        <v>43825</v>
      </c>
      <c r="I17" s="35">
        <v>43825</v>
      </c>
      <c r="J17" s="35">
        <v>43825</v>
      </c>
      <c r="K17" s="31">
        <v>129309925</v>
      </c>
      <c r="L17" s="16">
        <v>129293290.89</v>
      </c>
      <c r="M17" s="19">
        <v>99.987136250000006</v>
      </c>
      <c r="N17" s="27">
        <v>4.6958713499999999E-2</v>
      </c>
      <c r="O17" s="29" t="s">
        <v>16</v>
      </c>
    </row>
    <row r="18" spans="1:15">
      <c r="A18" s="29">
        <f t="shared" si="0"/>
        <v>13</v>
      </c>
      <c r="B18" s="29" t="s">
        <v>57</v>
      </c>
      <c r="C18" s="29" t="s">
        <v>77</v>
      </c>
      <c r="D18" s="29" t="s">
        <v>35</v>
      </c>
      <c r="E18" s="35">
        <v>43826</v>
      </c>
      <c r="F18" s="29">
        <v>1</v>
      </c>
      <c r="G18" s="29" t="s">
        <v>23</v>
      </c>
      <c r="H18" s="35">
        <v>43825</v>
      </c>
      <c r="I18" s="35">
        <v>43825</v>
      </c>
      <c r="J18" s="35">
        <v>43825</v>
      </c>
      <c r="K18" s="31">
        <v>3195230</v>
      </c>
      <c r="L18" s="16">
        <v>3194818.97</v>
      </c>
      <c r="M18" s="19">
        <v>99.987136250000006</v>
      </c>
      <c r="N18" s="27">
        <v>4.6958713499999999E-2</v>
      </c>
      <c r="O18" s="29" t="s">
        <v>16</v>
      </c>
    </row>
    <row r="19" spans="1:15">
      <c r="A19" s="29">
        <f t="shared" si="0"/>
        <v>14</v>
      </c>
      <c r="B19" s="29" t="s">
        <v>57</v>
      </c>
      <c r="C19" s="29" t="s">
        <v>77</v>
      </c>
      <c r="D19" s="29" t="s">
        <v>19</v>
      </c>
      <c r="E19" s="35">
        <v>43826</v>
      </c>
      <c r="F19" s="29">
        <v>1</v>
      </c>
      <c r="G19" s="29" t="s">
        <v>23</v>
      </c>
      <c r="H19" s="35">
        <v>43825</v>
      </c>
      <c r="I19" s="35">
        <v>43825</v>
      </c>
      <c r="J19" s="35">
        <v>43825</v>
      </c>
      <c r="K19" s="31">
        <v>4714352000</v>
      </c>
      <c r="L19" s="16">
        <v>4713745557.54</v>
      </c>
      <c r="M19" s="19">
        <v>99.987136250000006</v>
      </c>
      <c r="N19" s="27">
        <v>4.6958713499999999E-2</v>
      </c>
      <c r="O19" s="29" t="s">
        <v>16</v>
      </c>
    </row>
    <row r="20" spans="1:15">
      <c r="A20" s="29">
        <f t="shared" si="0"/>
        <v>15</v>
      </c>
      <c r="B20" s="29" t="s">
        <v>57</v>
      </c>
      <c r="C20" s="29" t="s">
        <v>77</v>
      </c>
      <c r="D20" s="29" t="s">
        <v>36</v>
      </c>
      <c r="E20" s="35">
        <v>43826</v>
      </c>
      <c r="F20" s="29">
        <v>1</v>
      </c>
      <c r="G20" s="29" t="s">
        <v>23</v>
      </c>
      <c r="H20" s="35">
        <v>43825</v>
      </c>
      <c r="I20" s="35">
        <v>43825</v>
      </c>
      <c r="J20" s="35">
        <v>43825</v>
      </c>
      <c r="K20" s="31">
        <v>62827754</v>
      </c>
      <c r="L20" s="16">
        <v>62819671.990000002</v>
      </c>
      <c r="M20" s="19">
        <v>99.987136250000006</v>
      </c>
      <c r="N20" s="27">
        <v>4.6958713499999999E-2</v>
      </c>
      <c r="O20" s="29" t="s">
        <v>16</v>
      </c>
    </row>
    <row r="21" spans="1:15">
      <c r="A21" s="29">
        <f t="shared" si="0"/>
        <v>16</v>
      </c>
      <c r="B21" s="29" t="s">
        <v>57</v>
      </c>
      <c r="C21" s="29" t="s">
        <v>77</v>
      </c>
      <c r="D21" s="29" t="s">
        <v>37</v>
      </c>
      <c r="E21" s="35">
        <v>43826</v>
      </c>
      <c r="F21" s="29">
        <v>1</v>
      </c>
      <c r="G21" s="29" t="s">
        <v>23</v>
      </c>
      <c r="H21" s="35">
        <v>43825</v>
      </c>
      <c r="I21" s="35">
        <v>43825</v>
      </c>
      <c r="J21" s="35">
        <v>43825</v>
      </c>
      <c r="K21" s="31">
        <v>3751565</v>
      </c>
      <c r="L21" s="16">
        <v>3751082.41</v>
      </c>
      <c r="M21" s="19">
        <v>99.987136250000006</v>
      </c>
      <c r="N21" s="27">
        <v>4.6958713499999999E-2</v>
      </c>
      <c r="O21" s="29" t="s">
        <v>16</v>
      </c>
    </row>
    <row r="22" spans="1:15">
      <c r="A22" s="29">
        <f t="shared" si="0"/>
        <v>17</v>
      </c>
      <c r="B22" s="29" t="s">
        <v>57</v>
      </c>
      <c r="C22" s="29" t="s">
        <v>77</v>
      </c>
      <c r="D22" s="29" t="s">
        <v>38</v>
      </c>
      <c r="E22" s="35">
        <v>43826</v>
      </c>
      <c r="F22" s="29">
        <v>1</v>
      </c>
      <c r="G22" s="29" t="s">
        <v>23</v>
      </c>
      <c r="H22" s="35">
        <v>43825</v>
      </c>
      <c r="I22" s="35">
        <v>43825</v>
      </c>
      <c r="J22" s="35">
        <v>43825</v>
      </c>
      <c r="K22" s="31">
        <v>35555</v>
      </c>
      <c r="L22" s="16">
        <v>35550.43</v>
      </c>
      <c r="M22" s="19">
        <v>99.987136250000006</v>
      </c>
      <c r="N22" s="27">
        <v>4.6958713499999999E-2</v>
      </c>
      <c r="O22" s="29" t="s">
        <v>16</v>
      </c>
    </row>
    <row r="23" spans="1:15">
      <c r="A23" s="29">
        <f t="shared" si="0"/>
        <v>18</v>
      </c>
      <c r="B23" s="29" t="s">
        <v>57</v>
      </c>
      <c r="C23" s="29" t="s">
        <v>77</v>
      </c>
      <c r="D23" s="29" t="s">
        <v>39</v>
      </c>
      <c r="E23" s="35">
        <v>43826</v>
      </c>
      <c r="F23" s="29">
        <v>1</v>
      </c>
      <c r="G23" s="29" t="s">
        <v>23</v>
      </c>
      <c r="H23" s="35">
        <v>43825</v>
      </c>
      <c r="I23" s="35">
        <v>43825</v>
      </c>
      <c r="J23" s="35">
        <v>43825</v>
      </c>
      <c r="K23" s="31">
        <v>34882730</v>
      </c>
      <c r="L23" s="16">
        <v>34878242.770000003</v>
      </c>
      <c r="M23" s="19">
        <v>99.987136250000006</v>
      </c>
      <c r="N23" s="27">
        <v>4.6958713499999999E-2</v>
      </c>
      <c r="O23" s="29" t="s">
        <v>16</v>
      </c>
    </row>
    <row r="24" spans="1:15">
      <c r="A24" s="29">
        <f t="shared" si="0"/>
        <v>19</v>
      </c>
      <c r="B24" s="29" t="s">
        <v>57</v>
      </c>
      <c r="C24" s="29" t="s">
        <v>77</v>
      </c>
      <c r="D24" s="29" t="s">
        <v>40</v>
      </c>
      <c r="E24" s="35">
        <v>43826</v>
      </c>
      <c r="F24" s="29">
        <v>1</v>
      </c>
      <c r="G24" s="29" t="s">
        <v>23</v>
      </c>
      <c r="H24" s="35">
        <v>43825</v>
      </c>
      <c r="I24" s="35">
        <v>43825</v>
      </c>
      <c r="J24" s="35">
        <v>43825</v>
      </c>
      <c r="K24" s="31">
        <v>90462485</v>
      </c>
      <c r="L24" s="16">
        <v>90450848.129999995</v>
      </c>
      <c r="M24" s="19">
        <v>99.987136250000006</v>
      </c>
      <c r="N24" s="27">
        <v>4.6958713499999999E-2</v>
      </c>
      <c r="O24" s="29" t="s">
        <v>16</v>
      </c>
    </row>
    <row r="25" spans="1:15">
      <c r="A25" s="29">
        <f t="shared" si="0"/>
        <v>20</v>
      </c>
      <c r="B25" s="29" t="s">
        <v>57</v>
      </c>
      <c r="C25" s="29" t="s">
        <v>77</v>
      </c>
      <c r="D25" s="29" t="s">
        <v>41</v>
      </c>
      <c r="E25" s="35">
        <v>43826</v>
      </c>
      <c r="F25" s="29">
        <v>1</v>
      </c>
      <c r="G25" s="29" t="s">
        <v>23</v>
      </c>
      <c r="H25" s="35">
        <v>43825</v>
      </c>
      <c r="I25" s="35">
        <v>43825</v>
      </c>
      <c r="J25" s="35">
        <v>43825</v>
      </c>
      <c r="K25" s="31">
        <v>38329824</v>
      </c>
      <c r="L25" s="16">
        <v>38324893.350000001</v>
      </c>
      <c r="M25" s="19">
        <v>99.987136250000006</v>
      </c>
      <c r="N25" s="27">
        <v>4.6958713499999999E-2</v>
      </c>
      <c r="O25" s="29" t="s">
        <v>16</v>
      </c>
    </row>
    <row r="26" spans="1:15">
      <c r="A26" s="29">
        <f t="shared" si="0"/>
        <v>21</v>
      </c>
      <c r="B26" s="29" t="s">
        <v>57</v>
      </c>
      <c r="C26" s="29" t="s">
        <v>77</v>
      </c>
      <c r="D26" s="29" t="s">
        <v>42</v>
      </c>
      <c r="E26" s="35">
        <v>43826</v>
      </c>
      <c r="F26" s="29">
        <v>1</v>
      </c>
      <c r="G26" s="29" t="s">
        <v>23</v>
      </c>
      <c r="H26" s="35">
        <v>43825</v>
      </c>
      <c r="I26" s="35">
        <v>43825</v>
      </c>
      <c r="J26" s="35">
        <v>43825</v>
      </c>
      <c r="K26" s="31">
        <v>101990507</v>
      </c>
      <c r="L26" s="16">
        <v>101977387.2</v>
      </c>
      <c r="M26" s="19">
        <v>99.987136250000006</v>
      </c>
      <c r="N26" s="27">
        <v>4.6958713499999999E-2</v>
      </c>
      <c r="O26" s="29" t="s">
        <v>16</v>
      </c>
    </row>
    <row r="27" spans="1:15">
      <c r="A27" s="29">
        <f t="shared" si="0"/>
        <v>22</v>
      </c>
      <c r="B27" s="29" t="s">
        <v>57</v>
      </c>
      <c r="C27" s="29" t="s">
        <v>77</v>
      </c>
      <c r="D27" s="29" t="s">
        <v>43</v>
      </c>
      <c r="E27" s="35">
        <v>43826</v>
      </c>
      <c r="F27" s="29">
        <v>1</v>
      </c>
      <c r="G27" s="29" t="s">
        <v>23</v>
      </c>
      <c r="H27" s="35">
        <v>43825</v>
      </c>
      <c r="I27" s="35">
        <v>43825</v>
      </c>
      <c r="J27" s="35">
        <v>43825</v>
      </c>
      <c r="K27" s="31">
        <v>7065878</v>
      </c>
      <c r="L27" s="16">
        <v>7064969.0599999996</v>
      </c>
      <c r="M27" s="19">
        <v>99.987136250000006</v>
      </c>
      <c r="N27" s="27">
        <v>4.6958713499999999E-2</v>
      </c>
      <c r="O27" s="29" t="s">
        <v>16</v>
      </c>
    </row>
    <row r="28" spans="1:15">
      <c r="A28" s="29">
        <f t="shared" si="0"/>
        <v>23</v>
      </c>
      <c r="B28" s="29" t="s">
        <v>57</v>
      </c>
      <c r="C28" s="29" t="s">
        <v>77</v>
      </c>
      <c r="D28" s="29" t="s">
        <v>44</v>
      </c>
      <c r="E28" s="35">
        <v>43826</v>
      </c>
      <c r="F28" s="29">
        <v>1</v>
      </c>
      <c r="G28" s="29" t="s">
        <v>23</v>
      </c>
      <c r="H28" s="35">
        <v>43825</v>
      </c>
      <c r="I28" s="35">
        <v>43825</v>
      </c>
      <c r="J28" s="35">
        <v>43825</v>
      </c>
      <c r="K28" s="31">
        <v>1019688288</v>
      </c>
      <c r="L28" s="16">
        <v>1019557117.85</v>
      </c>
      <c r="M28" s="19">
        <v>99.987136250000006</v>
      </c>
      <c r="N28" s="27">
        <v>4.6958713499999999E-2</v>
      </c>
      <c r="O28" s="29" t="s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8"/>
  <sheetViews>
    <sheetView workbookViewId="0">
      <selection activeCell="D1" sqref="D1:D1048576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45.28515625" bestFit="1" customWidth="1"/>
    <col min="5" max="5" width="18.28515625" style="24" bestFit="1" customWidth="1"/>
    <col min="6" max="6" width="15.42578125" bestFit="1" customWidth="1"/>
    <col min="7" max="7" width="17.85546875" bestFit="1" customWidth="1"/>
    <col min="8" max="8" width="12.85546875" style="24" bestFit="1" customWidth="1"/>
    <col min="9" max="9" width="16.5703125" style="24" bestFit="1" customWidth="1"/>
    <col min="10" max="10" width="18.28515625" style="24" bestFit="1" customWidth="1"/>
    <col min="11" max="11" width="17.42578125" bestFit="1" customWidth="1"/>
    <col min="12" max="12" width="19.85546875" style="25" bestFit="1" customWidth="1"/>
    <col min="13" max="14" width="22.28515625" bestFit="1" customWidth="1"/>
    <col min="15" max="15" width="16.1406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20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20"/>
      <c r="O2" s="1"/>
    </row>
    <row r="3" spans="1:15">
      <c r="A3" s="1" t="s">
        <v>0</v>
      </c>
      <c r="B3" s="1"/>
      <c r="C3" s="1"/>
      <c r="D3" s="1"/>
      <c r="E3" s="22">
        <f>+'26-12-2019'!E3+1</f>
        <v>43826</v>
      </c>
      <c r="F3" s="11"/>
      <c r="G3" s="1"/>
      <c r="H3" s="22"/>
      <c r="I3" s="22"/>
      <c r="J3" s="22"/>
      <c r="K3" s="13"/>
      <c r="L3" s="12"/>
      <c r="M3" s="17"/>
      <c r="N3" s="20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20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5">
      <c r="A6" s="29">
        <v>1</v>
      </c>
      <c r="B6" s="29" t="s">
        <v>58</v>
      </c>
      <c r="C6" s="29" t="s">
        <v>59</v>
      </c>
      <c r="D6" s="29" t="s">
        <v>19</v>
      </c>
      <c r="E6" s="35">
        <v>43909</v>
      </c>
      <c r="F6" s="29">
        <v>83</v>
      </c>
      <c r="G6" s="29" t="s">
        <v>20</v>
      </c>
      <c r="H6" s="35">
        <v>43825</v>
      </c>
      <c r="I6" s="35">
        <v>43825</v>
      </c>
      <c r="J6" s="35">
        <v>43826</v>
      </c>
      <c r="K6" s="31">
        <v>2500000</v>
      </c>
      <c r="L6" s="16">
        <v>247161750</v>
      </c>
      <c r="M6" s="19">
        <v>98.864699999999999</v>
      </c>
      <c r="N6" s="27">
        <v>5.0499159999999994E-2</v>
      </c>
      <c r="O6" s="29" t="s">
        <v>16</v>
      </c>
    </row>
    <row r="7" spans="1:15">
      <c r="A7" s="29">
        <v>2</v>
      </c>
      <c r="B7" s="29" t="s">
        <v>58</v>
      </c>
      <c r="C7" s="29" t="s">
        <v>59</v>
      </c>
      <c r="D7" s="29" t="s">
        <v>19</v>
      </c>
      <c r="E7" s="35">
        <v>43909</v>
      </c>
      <c r="F7" s="29">
        <v>83</v>
      </c>
      <c r="G7" s="29" t="s">
        <v>20</v>
      </c>
      <c r="H7" s="35">
        <v>43825</v>
      </c>
      <c r="I7" s="35">
        <v>43825</v>
      </c>
      <c r="J7" s="35">
        <v>43826</v>
      </c>
      <c r="K7" s="31">
        <v>10000000</v>
      </c>
      <c r="L7" s="16">
        <v>988647000</v>
      </c>
      <c r="M7" s="19">
        <v>98.864699999999999</v>
      </c>
      <c r="N7" s="27">
        <v>5.0499159999999994E-2</v>
      </c>
      <c r="O7" s="29" t="s">
        <v>16</v>
      </c>
    </row>
    <row r="8" spans="1:15">
      <c r="A8" s="29">
        <v>3</v>
      </c>
      <c r="B8" s="29" t="s">
        <v>60</v>
      </c>
      <c r="C8" s="29" t="s">
        <v>61</v>
      </c>
      <c r="D8" s="29" t="s">
        <v>19</v>
      </c>
      <c r="E8" s="35">
        <v>43910</v>
      </c>
      <c r="F8" s="29">
        <v>84</v>
      </c>
      <c r="G8" s="29" t="s">
        <v>20</v>
      </c>
      <c r="H8" s="35">
        <v>43825</v>
      </c>
      <c r="I8" s="35">
        <v>43825</v>
      </c>
      <c r="J8" s="35">
        <v>43826</v>
      </c>
      <c r="K8" s="31">
        <v>2500000</v>
      </c>
      <c r="L8" s="16">
        <v>247133500</v>
      </c>
      <c r="M8" s="19">
        <v>98.851200000000006</v>
      </c>
      <c r="N8" s="27">
        <v>5.0498219999999996E-2</v>
      </c>
      <c r="O8" s="29" t="s">
        <v>16</v>
      </c>
    </row>
    <row r="9" spans="1:15">
      <c r="A9" s="29">
        <v>4</v>
      </c>
      <c r="B9" s="29" t="s">
        <v>60</v>
      </c>
      <c r="C9" s="29" t="s">
        <v>61</v>
      </c>
      <c r="D9" s="29" t="s">
        <v>19</v>
      </c>
      <c r="E9" s="35">
        <v>43910</v>
      </c>
      <c r="F9" s="29">
        <v>84</v>
      </c>
      <c r="G9" s="29" t="s">
        <v>20</v>
      </c>
      <c r="H9" s="35">
        <v>43825</v>
      </c>
      <c r="I9" s="35">
        <v>43825</v>
      </c>
      <c r="J9" s="35">
        <v>43826</v>
      </c>
      <c r="K9" s="31">
        <v>2500000</v>
      </c>
      <c r="L9" s="16">
        <v>247128000</v>
      </c>
      <c r="M9" s="19">
        <v>98.851200000000006</v>
      </c>
      <c r="N9" s="27">
        <v>5.0498219999999996E-2</v>
      </c>
      <c r="O9" s="29" t="s">
        <v>16</v>
      </c>
    </row>
    <row r="10" spans="1:15">
      <c r="A10" s="29">
        <v>5</v>
      </c>
      <c r="B10" s="29" t="s">
        <v>60</v>
      </c>
      <c r="C10" s="29" t="s">
        <v>61</v>
      </c>
      <c r="D10" s="29" t="s">
        <v>19</v>
      </c>
      <c r="E10" s="35">
        <v>43910</v>
      </c>
      <c r="F10" s="29">
        <v>84</v>
      </c>
      <c r="G10" s="29" t="s">
        <v>20</v>
      </c>
      <c r="H10" s="35">
        <v>43825</v>
      </c>
      <c r="I10" s="35">
        <v>43825</v>
      </c>
      <c r="J10" s="35">
        <v>43826</v>
      </c>
      <c r="K10" s="31">
        <v>2500000</v>
      </c>
      <c r="L10" s="16">
        <v>247133500</v>
      </c>
      <c r="M10" s="19">
        <v>98.851200000000006</v>
      </c>
      <c r="N10" s="27">
        <v>5.0498219999999996E-2</v>
      </c>
      <c r="O10" s="29" t="s">
        <v>16</v>
      </c>
    </row>
    <row r="11" spans="1:15">
      <c r="A11" s="29">
        <v>6</v>
      </c>
      <c r="B11" s="29" t="s">
        <v>54</v>
      </c>
      <c r="C11" s="29" t="s">
        <v>55</v>
      </c>
      <c r="D11" s="29" t="s">
        <v>19</v>
      </c>
      <c r="E11" s="35">
        <v>43907</v>
      </c>
      <c r="F11" s="29">
        <v>81</v>
      </c>
      <c r="G11" s="29" t="s">
        <v>23</v>
      </c>
      <c r="H11" s="35">
        <v>43826</v>
      </c>
      <c r="I11" s="35">
        <v>43826</v>
      </c>
      <c r="J11" s="35">
        <v>43826</v>
      </c>
      <c r="K11" s="31">
        <v>2500000</v>
      </c>
      <c r="L11" s="16">
        <v>247224000</v>
      </c>
      <c r="M11" s="19">
        <v>98.8874</v>
      </c>
      <c r="N11" s="27">
        <v>5.0838669999999996E-2</v>
      </c>
      <c r="O11" s="29" t="s">
        <v>16</v>
      </c>
    </row>
    <row r="12" spans="1:15">
      <c r="A12" s="29">
        <v>7</v>
      </c>
      <c r="B12" s="29" t="s">
        <v>54</v>
      </c>
      <c r="C12" s="29" t="s">
        <v>55</v>
      </c>
      <c r="D12" s="29" t="s">
        <v>19</v>
      </c>
      <c r="E12" s="35">
        <v>43907</v>
      </c>
      <c r="F12" s="29">
        <v>81</v>
      </c>
      <c r="G12" s="29" t="s">
        <v>23</v>
      </c>
      <c r="H12" s="35">
        <v>43826</v>
      </c>
      <c r="I12" s="35">
        <v>43826</v>
      </c>
      <c r="J12" s="35">
        <v>43826</v>
      </c>
      <c r="K12" s="31">
        <v>2500000</v>
      </c>
      <c r="L12" s="16">
        <v>247218500</v>
      </c>
      <c r="M12" s="19">
        <v>98.8874</v>
      </c>
      <c r="N12" s="27">
        <v>5.0838669999999996E-2</v>
      </c>
      <c r="O12" s="29" t="s">
        <v>16</v>
      </c>
    </row>
    <row r="13" spans="1:15">
      <c r="A13" s="29">
        <v>8</v>
      </c>
      <c r="B13" s="29" t="s">
        <v>62</v>
      </c>
      <c r="C13" s="29" t="s">
        <v>63</v>
      </c>
      <c r="D13" s="29" t="s">
        <v>19</v>
      </c>
      <c r="E13" s="35">
        <v>43916</v>
      </c>
      <c r="F13" s="29">
        <v>90</v>
      </c>
      <c r="G13" s="29" t="s">
        <v>23</v>
      </c>
      <c r="H13" s="35">
        <v>43826</v>
      </c>
      <c r="I13" s="35">
        <v>43826</v>
      </c>
      <c r="J13" s="35">
        <v>43826</v>
      </c>
      <c r="K13" s="31">
        <v>8000000</v>
      </c>
      <c r="L13" s="16">
        <v>788720000</v>
      </c>
      <c r="M13" s="19">
        <v>98.59</v>
      </c>
      <c r="N13" s="27">
        <v>5.800114954187361E-2</v>
      </c>
      <c r="O13" s="29" t="s">
        <v>16</v>
      </c>
    </row>
    <row r="14" spans="1:15">
      <c r="A14" s="29">
        <v>9</v>
      </c>
      <c r="B14" s="29" t="s">
        <v>64</v>
      </c>
      <c r="C14" s="29" t="s">
        <v>77</v>
      </c>
      <c r="D14" s="29" t="s">
        <v>22</v>
      </c>
      <c r="E14" s="35">
        <v>43829</v>
      </c>
      <c r="F14" s="29">
        <v>3</v>
      </c>
      <c r="G14" s="29" t="s">
        <v>23</v>
      </c>
      <c r="H14" s="35">
        <v>43826</v>
      </c>
      <c r="I14" s="35">
        <v>43826</v>
      </c>
      <c r="J14" s="35">
        <v>43826</v>
      </c>
      <c r="K14" s="31">
        <v>204537032</v>
      </c>
      <c r="L14" s="16">
        <v>204460101.75999999</v>
      </c>
      <c r="M14" s="19">
        <v>99.962388110000006</v>
      </c>
      <c r="N14" s="27">
        <v>4.5778346599999999E-2</v>
      </c>
      <c r="O14" s="29" t="s">
        <v>16</v>
      </c>
    </row>
    <row r="15" spans="1:15">
      <c r="A15" s="29">
        <v>10</v>
      </c>
      <c r="B15" s="29" t="s">
        <v>64</v>
      </c>
      <c r="C15" s="29" t="s">
        <v>77</v>
      </c>
      <c r="D15" s="29" t="s">
        <v>25</v>
      </c>
      <c r="E15" s="35">
        <v>43829</v>
      </c>
      <c r="F15" s="29">
        <v>3</v>
      </c>
      <c r="G15" s="29" t="s">
        <v>23</v>
      </c>
      <c r="H15" s="35">
        <v>43826</v>
      </c>
      <c r="I15" s="35">
        <v>43826</v>
      </c>
      <c r="J15" s="35">
        <v>43826</v>
      </c>
      <c r="K15" s="31">
        <v>8609102</v>
      </c>
      <c r="L15" s="16">
        <v>8605863.9499999993</v>
      </c>
      <c r="M15" s="19">
        <v>99.962388110000006</v>
      </c>
      <c r="N15" s="27">
        <v>4.5778346599999999E-2</v>
      </c>
      <c r="O15" s="29" t="s">
        <v>16</v>
      </c>
    </row>
    <row r="16" spans="1:15">
      <c r="A16" s="29">
        <v>11</v>
      </c>
      <c r="B16" s="29" t="s">
        <v>64</v>
      </c>
      <c r="C16" s="29" t="s">
        <v>77</v>
      </c>
      <c r="D16" s="29" t="s">
        <v>26</v>
      </c>
      <c r="E16" s="35">
        <v>43829</v>
      </c>
      <c r="F16" s="29">
        <v>3</v>
      </c>
      <c r="G16" s="29" t="s">
        <v>23</v>
      </c>
      <c r="H16" s="35">
        <v>43826</v>
      </c>
      <c r="I16" s="35">
        <v>43826</v>
      </c>
      <c r="J16" s="35">
        <v>43826</v>
      </c>
      <c r="K16" s="31">
        <v>270306175</v>
      </c>
      <c r="L16" s="16">
        <v>270204507.74000001</v>
      </c>
      <c r="M16" s="19">
        <v>99.962388110000006</v>
      </c>
      <c r="N16" s="27">
        <v>4.5778346599999999E-2</v>
      </c>
      <c r="O16" s="29" t="s">
        <v>16</v>
      </c>
    </row>
    <row r="17" spans="1:15">
      <c r="A17" s="29">
        <v>12</v>
      </c>
      <c r="B17" s="29" t="s">
        <v>64</v>
      </c>
      <c r="C17" s="29" t="s">
        <v>77</v>
      </c>
      <c r="D17" s="29" t="s">
        <v>27</v>
      </c>
      <c r="E17" s="35">
        <v>43829</v>
      </c>
      <c r="F17" s="29">
        <v>3</v>
      </c>
      <c r="G17" s="29" t="s">
        <v>23</v>
      </c>
      <c r="H17" s="35">
        <v>43826</v>
      </c>
      <c r="I17" s="35">
        <v>43826</v>
      </c>
      <c r="J17" s="35">
        <v>43826</v>
      </c>
      <c r="K17" s="31">
        <v>23679216</v>
      </c>
      <c r="L17" s="16">
        <v>23670309.800000001</v>
      </c>
      <c r="M17" s="19">
        <v>99.962388110000006</v>
      </c>
      <c r="N17" s="27">
        <v>4.5778346599999999E-2</v>
      </c>
      <c r="O17" s="29" t="s">
        <v>16</v>
      </c>
    </row>
    <row r="18" spans="1:15">
      <c r="A18" s="29">
        <v>13</v>
      </c>
      <c r="B18" s="29" t="s">
        <v>64</v>
      </c>
      <c r="C18" s="29" t="s">
        <v>77</v>
      </c>
      <c r="D18" s="29" t="s">
        <v>28</v>
      </c>
      <c r="E18" s="35">
        <v>43829</v>
      </c>
      <c r="F18" s="29">
        <v>3</v>
      </c>
      <c r="G18" s="29" t="s">
        <v>23</v>
      </c>
      <c r="H18" s="35">
        <v>43826</v>
      </c>
      <c r="I18" s="35">
        <v>43826</v>
      </c>
      <c r="J18" s="35">
        <v>43826</v>
      </c>
      <c r="K18" s="31">
        <v>32679147</v>
      </c>
      <c r="L18" s="16">
        <v>32666855.760000002</v>
      </c>
      <c r="M18" s="19">
        <v>99.962388110000006</v>
      </c>
      <c r="N18" s="27">
        <v>4.5778346599999999E-2</v>
      </c>
      <c r="O18" s="29" t="s">
        <v>16</v>
      </c>
    </row>
    <row r="19" spans="1:15">
      <c r="A19" s="29">
        <v>14</v>
      </c>
      <c r="B19" s="29" t="s">
        <v>64</v>
      </c>
      <c r="C19" s="29" t="s">
        <v>77</v>
      </c>
      <c r="D19" s="29" t="s">
        <v>29</v>
      </c>
      <c r="E19" s="35">
        <v>43829</v>
      </c>
      <c r="F19" s="29">
        <v>3</v>
      </c>
      <c r="G19" s="29" t="s">
        <v>23</v>
      </c>
      <c r="H19" s="35">
        <v>43826</v>
      </c>
      <c r="I19" s="35">
        <v>43826</v>
      </c>
      <c r="J19" s="35">
        <v>43826</v>
      </c>
      <c r="K19" s="31">
        <v>165742</v>
      </c>
      <c r="L19" s="16">
        <v>165679.66</v>
      </c>
      <c r="M19" s="19">
        <v>99.962388110000006</v>
      </c>
      <c r="N19" s="27">
        <v>4.5778346599999999E-2</v>
      </c>
      <c r="O19" s="29" t="s">
        <v>16</v>
      </c>
    </row>
    <row r="20" spans="1:15">
      <c r="A20" s="29">
        <v>15</v>
      </c>
      <c r="B20" s="29" t="s">
        <v>64</v>
      </c>
      <c r="C20" s="29" t="s">
        <v>77</v>
      </c>
      <c r="D20" s="29" t="s">
        <v>30</v>
      </c>
      <c r="E20" s="35">
        <v>43829</v>
      </c>
      <c r="F20" s="29">
        <v>3</v>
      </c>
      <c r="G20" s="29" t="s">
        <v>23</v>
      </c>
      <c r="H20" s="35">
        <v>43826</v>
      </c>
      <c r="I20" s="35">
        <v>43826</v>
      </c>
      <c r="J20" s="35">
        <v>43826</v>
      </c>
      <c r="K20" s="31">
        <v>23987158</v>
      </c>
      <c r="L20" s="16">
        <v>23978135.98</v>
      </c>
      <c r="M20" s="19">
        <v>99.962388110000006</v>
      </c>
      <c r="N20" s="27">
        <v>4.5778346599999999E-2</v>
      </c>
      <c r="O20" s="29" t="s">
        <v>16</v>
      </c>
    </row>
    <row r="21" spans="1:15">
      <c r="A21" s="29">
        <v>16</v>
      </c>
      <c r="B21" s="29" t="s">
        <v>64</v>
      </c>
      <c r="C21" s="29" t="s">
        <v>77</v>
      </c>
      <c r="D21" s="29" t="s">
        <v>31</v>
      </c>
      <c r="E21" s="35">
        <v>43829</v>
      </c>
      <c r="F21" s="29">
        <v>3</v>
      </c>
      <c r="G21" s="29" t="s">
        <v>23</v>
      </c>
      <c r="H21" s="35">
        <v>43826</v>
      </c>
      <c r="I21" s="35">
        <v>43826</v>
      </c>
      <c r="J21" s="35">
        <v>43826</v>
      </c>
      <c r="K21" s="31">
        <v>20891373</v>
      </c>
      <c r="L21" s="16">
        <v>20883515.359999999</v>
      </c>
      <c r="M21" s="19">
        <v>99.962388110000006</v>
      </c>
      <c r="N21" s="27">
        <v>4.5778346599999999E-2</v>
      </c>
      <c r="O21" s="29" t="s">
        <v>16</v>
      </c>
    </row>
    <row r="22" spans="1:15">
      <c r="A22" s="29">
        <v>17</v>
      </c>
      <c r="B22" s="29" t="s">
        <v>64</v>
      </c>
      <c r="C22" s="29" t="s">
        <v>77</v>
      </c>
      <c r="D22" s="29" t="s">
        <v>32</v>
      </c>
      <c r="E22" s="35">
        <v>43829</v>
      </c>
      <c r="F22" s="29">
        <v>3</v>
      </c>
      <c r="G22" s="29" t="s">
        <v>23</v>
      </c>
      <c r="H22" s="35">
        <v>43826</v>
      </c>
      <c r="I22" s="35">
        <v>43826</v>
      </c>
      <c r="J22" s="35">
        <v>43826</v>
      </c>
      <c r="K22" s="31">
        <v>72951316</v>
      </c>
      <c r="L22" s="16">
        <v>72923877.629999995</v>
      </c>
      <c r="M22" s="19">
        <v>99.962388110000006</v>
      </c>
      <c r="N22" s="27">
        <v>4.5778346599999999E-2</v>
      </c>
      <c r="O22" s="29" t="s">
        <v>16</v>
      </c>
    </row>
    <row r="23" spans="1:15">
      <c r="A23" s="29">
        <v>18</v>
      </c>
      <c r="B23" s="29" t="s">
        <v>64</v>
      </c>
      <c r="C23" s="29" t="s">
        <v>77</v>
      </c>
      <c r="D23" s="29" t="s">
        <v>33</v>
      </c>
      <c r="E23" s="35">
        <v>43829</v>
      </c>
      <c r="F23" s="29">
        <v>3</v>
      </c>
      <c r="G23" s="29" t="s">
        <v>23</v>
      </c>
      <c r="H23" s="35">
        <v>43826</v>
      </c>
      <c r="I23" s="35">
        <v>43826</v>
      </c>
      <c r="J23" s="35">
        <v>43826</v>
      </c>
      <c r="K23" s="31">
        <v>16469470</v>
      </c>
      <c r="L23" s="16">
        <v>16463275.52</v>
      </c>
      <c r="M23" s="19">
        <v>99.962388110000006</v>
      </c>
      <c r="N23" s="27">
        <v>4.5778346599999999E-2</v>
      </c>
      <c r="O23" s="29" t="s">
        <v>16</v>
      </c>
    </row>
    <row r="24" spans="1:15">
      <c r="A24" s="29">
        <v>19</v>
      </c>
      <c r="B24" s="29" t="s">
        <v>64</v>
      </c>
      <c r="C24" s="29" t="s">
        <v>77</v>
      </c>
      <c r="D24" s="29" t="s">
        <v>34</v>
      </c>
      <c r="E24" s="35">
        <v>43829</v>
      </c>
      <c r="F24" s="29">
        <v>3</v>
      </c>
      <c r="G24" s="29" t="s">
        <v>23</v>
      </c>
      <c r="H24" s="35">
        <v>43826</v>
      </c>
      <c r="I24" s="35">
        <v>43826</v>
      </c>
      <c r="J24" s="35">
        <v>43826</v>
      </c>
      <c r="K24" s="31">
        <v>130076790</v>
      </c>
      <c r="L24" s="16">
        <v>130027865.66</v>
      </c>
      <c r="M24" s="19">
        <v>99.962388110000006</v>
      </c>
      <c r="N24" s="27">
        <v>4.5778346599999999E-2</v>
      </c>
      <c r="O24" s="29" t="s">
        <v>16</v>
      </c>
    </row>
    <row r="25" spans="1:15">
      <c r="A25" s="29">
        <v>20</v>
      </c>
      <c r="B25" s="29" t="s">
        <v>64</v>
      </c>
      <c r="C25" s="29" t="s">
        <v>77</v>
      </c>
      <c r="D25" s="29" t="s">
        <v>35</v>
      </c>
      <c r="E25" s="35">
        <v>43829</v>
      </c>
      <c r="F25" s="29">
        <v>3</v>
      </c>
      <c r="G25" s="29" t="s">
        <v>23</v>
      </c>
      <c r="H25" s="35">
        <v>43826</v>
      </c>
      <c r="I25" s="35">
        <v>43826</v>
      </c>
      <c r="J25" s="35">
        <v>43826</v>
      </c>
      <c r="K25" s="31">
        <v>1124034</v>
      </c>
      <c r="L25" s="16">
        <v>1123611.23</v>
      </c>
      <c r="M25" s="19">
        <v>99.962388110000006</v>
      </c>
      <c r="N25" s="27">
        <v>4.5778346599999999E-2</v>
      </c>
      <c r="O25" s="29" t="s">
        <v>16</v>
      </c>
    </row>
    <row r="26" spans="1:15">
      <c r="A26" s="29">
        <v>21</v>
      </c>
      <c r="B26" s="29" t="s">
        <v>64</v>
      </c>
      <c r="C26" s="29" t="s">
        <v>77</v>
      </c>
      <c r="D26" s="29" t="s">
        <v>19</v>
      </c>
      <c r="E26" s="35">
        <v>43829</v>
      </c>
      <c r="F26" s="29">
        <v>3</v>
      </c>
      <c r="G26" s="29" t="s">
        <v>23</v>
      </c>
      <c r="H26" s="35">
        <v>43826</v>
      </c>
      <c r="I26" s="35">
        <v>43826</v>
      </c>
      <c r="J26" s="35">
        <v>43826</v>
      </c>
      <c r="K26" s="31">
        <v>3146009622</v>
      </c>
      <c r="L26" s="16">
        <v>3144826348.3200002</v>
      </c>
      <c r="M26" s="19">
        <v>99.962388110000006</v>
      </c>
      <c r="N26" s="27">
        <v>4.5778346599999999E-2</v>
      </c>
      <c r="O26" s="29" t="s">
        <v>16</v>
      </c>
    </row>
    <row r="27" spans="1:15">
      <c r="A27" s="29">
        <v>22</v>
      </c>
      <c r="B27" s="29" t="s">
        <v>64</v>
      </c>
      <c r="C27" s="29" t="s">
        <v>77</v>
      </c>
      <c r="D27" s="29" t="s">
        <v>36</v>
      </c>
      <c r="E27" s="35">
        <v>43829</v>
      </c>
      <c r="F27" s="29">
        <v>3</v>
      </c>
      <c r="G27" s="29" t="s">
        <v>23</v>
      </c>
      <c r="H27" s="35">
        <v>43826</v>
      </c>
      <c r="I27" s="35">
        <v>43826</v>
      </c>
      <c r="J27" s="35">
        <v>43826</v>
      </c>
      <c r="K27" s="31">
        <v>48580492</v>
      </c>
      <c r="L27" s="16">
        <v>48562219.960000001</v>
      </c>
      <c r="M27" s="19">
        <v>99.962388110000006</v>
      </c>
      <c r="N27" s="27">
        <v>4.5778346599999999E-2</v>
      </c>
      <c r="O27" s="29" t="s">
        <v>16</v>
      </c>
    </row>
    <row r="28" spans="1:15">
      <c r="A28" s="29">
        <v>23</v>
      </c>
      <c r="B28" s="29" t="s">
        <v>64</v>
      </c>
      <c r="C28" s="29" t="s">
        <v>77</v>
      </c>
      <c r="D28" s="29" t="s">
        <v>37</v>
      </c>
      <c r="E28" s="35">
        <v>43829</v>
      </c>
      <c r="F28" s="29">
        <v>3</v>
      </c>
      <c r="G28" s="29" t="s">
        <v>23</v>
      </c>
      <c r="H28" s="35">
        <v>43826</v>
      </c>
      <c r="I28" s="35">
        <v>43826</v>
      </c>
      <c r="J28" s="35">
        <v>43826</v>
      </c>
      <c r="K28" s="31">
        <v>3901373</v>
      </c>
      <c r="L28" s="16">
        <v>3899905.62</v>
      </c>
      <c r="M28" s="19">
        <v>99.962388110000006</v>
      </c>
      <c r="N28" s="27">
        <v>4.5778346599999999E-2</v>
      </c>
      <c r="O28" s="29" t="s">
        <v>16</v>
      </c>
    </row>
    <row r="29" spans="1:15">
      <c r="A29" s="29">
        <v>24</v>
      </c>
      <c r="B29" s="29" t="s">
        <v>64</v>
      </c>
      <c r="C29" s="29" t="s">
        <v>77</v>
      </c>
      <c r="D29" s="29" t="s">
        <v>38</v>
      </c>
      <c r="E29" s="35">
        <v>43829</v>
      </c>
      <c r="F29" s="29">
        <v>3</v>
      </c>
      <c r="G29" s="29" t="s">
        <v>23</v>
      </c>
      <c r="H29" s="35">
        <v>43826</v>
      </c>
      <c r="I29" s="35">
        <v>43826</v>
      </c>
      <c r="J29" s="35">
        <v>43826</v>
      </c>
      <c r="K29" s="31">
        <v>822877</v>
      </c>
      <c r="L29" s="16">
        <v>822567.5</v>
      </c>
      <c r="M29" s="19">
        <v>99.962388110000006</v>
      </c>
      <c r="N29" s="27">
        <v>4.5778346599999999E-2</v>
      </c>
      <c r="O29" s="29" t="s">
        <v>16</v>
      </c>
    </row>
    <row r="30" spans="1:15">
      <c r="A30" s="29">
        <v>25</v>
      </c>
      <c r="B30" s="29" t="s">
        <v>64</v>
      </c>
      <c r="C30" s="29" t="s">
        <v>77</v>
      </c>
      <c r="D30" s="29" t="s">
        <v>39</v>
      </c>
      <c r="E30" s="35">
        <v>43829</v>
      </c>
      <c r="F30" s="29">
        <v>3</v>
      </c>
      <c r="G30" s="29" t="s">
        <v>23</v>
      </c>
      <c r="H30" s="35">
        <v>43826</v>
      </c>
      <c r="I30" s="35">
        <v>43826</v>
      </c>
      <c r="J30" s="35">
        <v>43826</v>
      </c>
      <c r="K30" s="31">
        <v>29302687</v>
      </c>
      <c r="L30" s="16">
        <v>29291665.710000001</v>
      </c>
      <c r="M30" s="19">
        <v>99.962388110000006</v>
      </c>
      <c r="N30" s="27">
        <v>4.5778346599999999E-2</v>
      </c>
      <c r="O30" s="29" t="s">
        <v>16</v>
      </c>
    </row>
    <row r="31" spans="1:15">
      <c r="A31" s="29">
        <v>26</v>
      </c>
      <c r="B31" s="29" t="s">
        <v>64</v>
      </c>
      <c r="C31" s="29" t="s">
        <v>77</v>
      </c>
      <c r="D31" s="29" t="s">
        <v>40</v>
      </c>
      <c r="E31" s="35">
        <v>43829</v>
      </c>
      <c r="F31" s="29">
        <v>3</v>
      </c>
      <c r="G31" s="29" t="s">
        <v>23</v>
      </c>
      <c r="H31" s="35">
        <v>43826</v>
      </c>
      <c r="I31" s="35">
        <v>43826</v>
      </c>
      <c r="J31" s="35">
        <v>43826</v>
      </c>
      <c r="K31" s="31">
        <v>79062201</v>
      </c>
      <c r="L31" s="16">
        <v>79032464.209999993</v>
      </c>
      <c r="M31" s="19">
        <v>99.962388110000006</v>
      </c>
      <c r="N31" s="27">
        <v>4.5778346599999999E-2</v>
      </c>
      <c r="O31" s="29" t="s">
        <v>16</v>
      </c>
    </row>
    <row r="32" spans="1:15">
      <c r="A32" s="29">
        <v>27</v>
      </c>
      <c r="B32" s="29" t="s">
        <v>64</v>
      </c>
      <c r="C32" s="29" t="s">
        <v>77</v>
      </c>
      <c r="D32" s="29" t="s">
        <v>41</v>
      </c>
      <c r="E32" s="35">
        <v>43829</v>
      </c>
      <c r="F32" s="29">
        <v>3</v>
      </c>
      <c r="G32" s="29" t="s">
        <v>23</v>
      </c>
      <c r="H32" s="35">
        <v>43826</v>
      </c>
      <c r="I32" s="35">
        <v>43826</v>
      </c>
      <c r="J32" s="35">
        <v>43826</v>
      </c>
      <c r="K32" s="31">
        <v>38280118</v>
      </c>
      <c r="L32" s="16">
        <v>38265720.119999997</v>
      </c>
      <c r="M32" s="19">
        <v>99.962388110000006</v>
      </c>
      <c r="N32" s="27">
        <v>4.5778346599999999E-2</v>
      </c>
      <c r="O32" s="29" t="s">
        <v>16</v>
      </c>
    </row>
    <row r="33" spans="1:15">
      <c r="A33" s="29">
        <v>28</v>
      </c>
      <c r="B33" s="29" t="s">
        <v>64</v>
      </c>
      <c r="C33" s="29" t="s">
        <v>77</v>
      </c>
      <c r="D33" s="29" t="s">
        <v>42</v>
      </c>
      <c r="E33" s="35">
        <v>43829</v>
      </c>
      <c r="F33" s="29">
        <v>3</v>
      </c>
      <c r="G33" s="29" t="s">
        <v>23</v>
      </c>
      <c r="H33" s="35">
        <v>43826</v>
      </c>
      <c r="I33" s="35">
        <v>43826</v>
      </c>
      <c r="J33" s="35">
        <v>43826</v>
      </c>
      <c r="K33" s="31">
        <v>80675980</v>
      </c>
      <c r="L33" s="16">
        <v>80645636.239999995</v>
      </c>
      <c r="M33" s="19">
        <v>99.962388110000006</v>
      </c>
      <c r="N33" s="27">
        <v>4.5778346599999999E-2</v>
      </c>
      <c r="O33" s="29" t="s">
        <v>16</v>
      </c>
    </row>
    <row r="34" spans="1:15">
      <c r="A34" s="29">
        <v>29</v>
      </c>
      <c r="B34" s="29" t="s">
        <v>64</v>
      </c>
      <c r="C34" s="29" t="s">
        <v>77</v>
      </c>
      <c r="D34" s="29" t="s">
        <v>43</v>
      </c>
      <c r="E34" s="35">
        <v>43829</v>
      </c>
      <c r="F34" s="29">
        <v>3</v>
      </c>
      <c r="G34" s="29" t="s">
        <v>23</v>
      </c>
      <c r="H34" s="35">
        <v>43826</v>
      </c>
      <c r="I34" s="35">
        <v>43826</v>
      </c>
      <c r="J34" s="35">
        <v>43826</v>
      </c>
      <c r="K34" s="31">
        <v>7066787</v>
      </c>
      <c r="L34" s="16">
        <v>7064129.0499999998</v>
      </c>
      <c r="M34" s="19">
        <v>99.962388110000006</v>
      </c>
      <c r="N34" s="27">
        <v>4.5778346599999999E-2</v>
      </c>
      <c r="O34" s="29" t="s">
        <v>16</v>
      </c>
    </row>
    <row r="35" spans="1:15">
      <c r="A35" s="29">
        <v>30</v>
      </c>
      <c r="B35" s="29" t="s">
        <v>64</v>
      </c>
      <c r="C35" s="29" t="s">
        <v>77</v>
      </c>
      <c r="D35" s="29" t="s">
        <v>44</v>
      </c>
      <c r="E35" s="35">
        <v>43829</v>
      </c>
      <c r="F35" s="29">
        <v>3</v>
      </c>
      <c r="G35" s="29" t="s">
        <v>23</v>
      </c>
      <c r="H35" s="35">
        <v>43826</v>
      </c>
      <c r="I35" s="35">
        <v>43826</v>
      </c>
      <c r="J35" s="35">
        <v>43826</v>
      </c>
      <c r="K35" s="31">
        <v>1034821308</v>
      </c>
      <c r="L35" s="16">
        <v>1034432092.15</v>
      </c>
      <c r="M35" s="19">
        <v>99.962388110000006</v>
      </c>
      <c r="N35" s="27">
        <v>4.5778346599999999E-2</v>
      </c>
      <c r="O35" s="29" t="s">
        <v>16</v>
      </c>
    </row>
    <row r="36" spans="1:15">
      <c r="A36" s="29">
        <v>31</v>
      </c>
      <c r="B36" s="29" t="s">
        <v>65</v>
      </c>
      <c r="C36" s="29" t="s">
        <v>66</v>
      </c>
      <c r="D36" s="29" t="s">
        <v>19</v>
      </c>
      <c r="E36" s="35">
        <v>43887</v>
      </c>
      <c r="F36" s="29">
        <v>61</v>
      </c>
      <c r="G36" s="29" t="s">
        <v>23</v>
      </c>
      <c r="H36" s="35">
        <v>43826</v>
      </c>
      <c r="I36" s="35">
        <v>43826</v>
      </c>
      <c r="J36" s="35">
        <v>43826</v>
      </c>
      <c r="K36" s="31">
        <v>10000000</v>
      </c>
      <c r="L36" s="16">
        <v>991467000</v>
      </c>
      <c r="M36" s="19">
        <v>99.146699999999996</v>
      </c>
      <c r="N36" s="27">
        <v>5.1497539999999994E-2</v>
      </c>
      <c r="O36" s="29" t="s">
        <v>16</v>
      </c>
    </row>
    <row r="37" spans="1:15">
      <c r="A37" s="29">
        <v>32</v>
      </c>
      <c r="B37" s="29" t="s">
        <v>67</v>
      </c>
      <c r="C37" s="29" t="s">
        <v>68</v>
      </c>
      <c r="D37" s="29" t="s">
        <v>19</v>
      </c>
      <c r="E37" s="35">
        <v>43901</v>
      </c>
      <c r="F37" s="29">
        <v>75</v>
      </c>
      <c r="G37" s="29" t="s">
        <v>23</v>
      </c>
      <c r="H37" s="35">
        <v>43826</v>
      </c>
      <c r="I37" s="35">
        <v>43826</v>
      </c>
      <c r="J37" s="35">
        <v>43826</v>
      </c>
      <c r="K37" s="31">
        <v>2500000</v>
      </c>
      <c r="L37" s="16">
        <v>247445000</v>
      </c>
      <c r="M37" s="19">
        <v>98.972999999999999</v>
      </c>
      <c r="N37" s="27">
        <v>5.0637649999999999E-2</v>
      </c>
      <c r="O37" s="29" t="s">
        <v>16</v>
      </c>
    </row>
    <row r="38" spans="1:15">
      <c r="A38" s="29">
        <v>33</v>
      </c>
      <c r="B38" s="29" t="s">
        <v>67</v>
      </c>
      <c r="C38" s="29" t="s">
        <v>68</v>
      </c>
      <c r="D38" s="29" t="s">
        <v>19</v>
      </c>
      <c r="E38" s="35">
        <v>43901</v>
      </c>
      <c r="F38" s="29">
        <v>75</v>
      </c>
      <c r="G38" s="29" t="s">
        <v>23</v>
      </c>
      <c r="H38" s="35">
        <v>43826</v>
      </c>
      <c r="I38" s="35">
        <v>43826</v>
      </c>
      <c r="J38" s="35">
        <v>43826</v>
      </c>
      <c r="K38" s="31">
        <v>10000000</v>
      </c>
      <c r="L38" s="16">
        <v>989730000</v>
      </c>
      <c r="M38" s="19">
        <v>98.972999999999999</v>
      </c>
      <c r="N38" s="27">
        <v>5.0637649999999999E-2</v>
      </c>
      <c r="O38" s="29" t="s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8"/>
  <sheetViews>
    <sheetView workbookViewId="0">
      <selection activeCell="D1" sqref="D1:D1048576"/>
    </sheetView>
  </sheetViews>
  <sheetFormatPr defaultRowHeight="15"/>
  <cols>
    <col min="1" max="1" width="7.42578125" customWidth="1"/>
    <col min="2" max="2" width="39.5703125" bestFit="1" customWidth="1"/>
    <col min="3" max="3" width="14.140625" customWidth="1"/>
    <col min="4" max="4" width="45.28515625" bestFit="1" customWidth="1"/>
    <col min="5" max="5" width="18.28515625" style="24" bestFit="1" customWidth="1"/>
    <col min="6" max="6" width="15.42578125" bestFit="1" customWidth="1"/>
    <col min="7" max="7" width="17.85546875" bestFit="1" customWidth="1"/>
    <col min="8" max="8" width="12.85546875" style="24" bestFit="1" customWidth="1"/>
    <col min="9" max="9" width="16.5703125" style="24" bestFit="1" customWidth="1"/>
    <col min="10" max="10" width="18.28515625" style="24" bestFit="1" customWidth="1"/>
    <col min="11" max="11" width="17.42578125" bestFit="1" customWidth="1"/>
    <col min="12" max="12" width="19.85546875" style="25" bestFit="1" customWidth="1"/>
    <col min="13" max="13" width="22.28515625" style="26" bestFit="1" customWidth="1"/>
    <col min="14" max="14" width="22.28515625" style="33" bestFit="1" customWidth="1"/>
    <col min="15" max="15" width="16.1406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32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32"/>
      <c r="O2" s="1"/>
    </row>
    <row r="3" spans="1:15">
      <c r="A3" s="1" t="s">
        <v>0</v>
      </c>
      <c r="B3" s="1"/>
      <c r="C3" s="1"/>
      <c r="D3" s="1"/>
      <c r="E3" s="22">
        <f>+'27-12-2019'!E3+1+2</f>
        <v>43829</v>
      </c>
      <c r="F3" s="11"/>
      <c r="G3" s="1"/>
      <c r="H3" s="22"/>
      <c r="I3" s="22"/>
      <c r="J3" s="22"/>
      <c r="K3" s="13"/>
      <c r="L3" s="12"/>
      <c r="M3" s="17"/>
      <c r="N3" s="32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32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7" t="s">
        <v>14</v>
      </c>
      <c r="O5" s="3" t="s">
        <v>15</v>
      </c>
    </row>
    <row r="6" spans="1:15">
      <c r="A6" s="29">
        <v>1</v>
      </c>
      <c r="B6" s="29" t="s">
        <v>69</v>
      </c>
      <c r="C6" s="29" t="s">
        <v>77</v>
      </c>
      <c r="D6" s="29" t="s">
        <v>22</v>
      </c>
      <c r="E6" s="35">
        <v>43830</v>
      </c>
      <c r="F6" s="30">
        <v>1</v>
      </c>
      <c r="G6" s="29" t="s">
        <v>23</v>
      </c>
      <c r="H6" s="35">
        <v>43829</v>
      </c>
      <c r="I6" s="35">
        <v>43829</v>
      </c>
      <c r="J6" s="35">
        <v>43829</v>
      </c>
      <c r="K6" s="31">
        <v>201788596</v>
      </c>
      <c r="L6" s="16">
        <v>201763301.06999999</v>
      </c>
      <c r="M6" s="19">
        <v>99.987464639999999</v>
      </c>
      <c r="N6" s="27">
        <v>4.5759791500000001E-2</v>
      </c>
      <c r="O6" s="29" t="s">
        <v>16</v>
      </c>
    </row>
    <row r="7" spans="1:15">
      <c r="A7" s="29">
        <f>+A6+1</f>
        <v>2</v>
      </c>
      <c r="B7" s="29" t="s">
        <v>69</v>
      </c>
      <c r="C7" s="29" t="s">
        <v>77</v>
      </c>
      <c r="D7" s="29" t="s">
        <v>25</v>
      </c>
      <c r="E7" s="35">
        <v>43830</v>
      </c>
      <c r="F7" s="30">
        <v>1</v>
      </c>
      <c r="G7" s="29" t="s">
        <v>23</v>
      </c>
      <c r="H7" s="35">
        <v>43829</v>
      </c>
      <c r="I7" s="35">
        <v>43829</v>
      </c>
      <c r="J7" s="35">
        <v>43829</v>
      </c>
      <c r="K7" s="31">
        <v>8196079</v>
      </c>
      <c r="L7" s="16">
        <v>8195051.5899999999</v>
      </c>
      <c r="M7" s="19">
        <v>99.987464639999999</v>
      </c>
      <c r="N7" s="27">
        <v>4.5759791500000001E-2</v>
      </c>
      <c r="O7" s="29" t="s">
        <v>16</v>
      </c>
    </row>
    <row r="8" spans="1:15">
      <c r="A8" s="29">
        <f t="shared" ref="A8:A28" si="0">+A7+1</f>
        <v>3</v>
      </c>
      <c r="B8" s="29" t="s">
        <v>69</v>
      </c>
      <c r="C8" s="29" t="s">
        <v>77</v>
      </c>
      <c r="D8" s="29" t="s">
        <v>26</v>
      </c>
      <c r="E8" s="35">
        <v>43830</v>
      </c>
      <c r="F8" s="30">
        <v>1</v>
      </c>
      <c r="G8" s="29" t="s">
        <v>23</v>
      </c>
      <c r="H8" s="35">
        <v>43829</v>
      </c>
      <c r="I8" s="35">
        <v>43829</v>
      </c>
      <c r="J8" s="35">
        <v>43829</v>
      </c>
      <c r="K8" s="31">
        <v>265433265</v>
      </c>
      <c r="L8" s="16">
        <v>265399991.97999999</v>
      </c>
      <c r="M8" s="19">
        <v>99.987464639999999</v>
      </c>
      <c r="N8" s="34">
        <v>4.5759791500000001E-2</v>
      </c>
      <c r="O8" s="29" t="s">
        <v>16</v>
      </c>
    </row>
    <row r="9" spans="1:15">
      <c r="A9" s="29">
        <f t="shared" si="0"/>
        <v>4</v>
      </c>
      <c r="B9" s="29" t="s">
        <v>69</v>
      </c>
      <c r="C9" s="29" t="s">
        <v>77</v>
      </c>
      <c r="D9" s="29" t="s">
        <v>27</v>
      </c>
      <c r="E9" s="35">
        <v>43830</v>
      </c>
      <c r="F9" s="30">
        <v>1</v>
      </c>
      <c r="G9" s="29" t="s">
        <v>23</v>
      </c>
      <c r="H9" s="35">
        <v>43829</v>
      </c>
      <c r="I9" s="35">
        <v>43829</v>
      </c>
      <c r="J9" s="35">
        <v>43829</v>
      </c>
      <c r="K9" s="31">
        <v>19237504</v>
      </c>
      <c r="L9" s="16">
        <v>19235092.510000002</v>
      </c>
      <c r="M9" s="19">
        <v>99.987464639999999</v>
      </c>
      <c r="N9" s="34">
        <v>4.5759791500000001E-2</v>
      </c>
      <c r="O9" s="29" t="s">
        <v>16</v>
      </c>
    </row>
    <row r="10" spans="1:15">
      <c r="A10" s="29">
        <f t="shared" si="0"/>
        <v>5</v>
      </c>
      <c r="B10" s="29" t="s">
        <v>69</v>
      </c>
      <c r="C10" s="29" t="s">
        <v>77</v>
      </c>
      <c r="D10" s="29" t="s">
        <v>28</v>
      </c>
      <c r="E10" s="35">
        <v>43830</v>
      </c>
      <c r="F10" s="30">
        <v>1</v>
      </c>
      <c r="G10" s="29" t="s">
        <v>23</v>
      </c>
      <c r="H10" s="35">
        <v>43829</v>
      </c>
      <c r="I10" s="35">
        <v>43829</v>
      </c>
      <c r="J10" s="35">
        <v>43829</v>
      </c>
      <c r="K10" s="31">
        <v>32460604</v>
      </c>
      <c r="L10" s="16">
        <v>32456534.949999999</v>
      </c>
      <c r="M10" s="19">
        <v>99.987464639999999</v>
      </c>
      <c r="N10" s="34">
        <v>4.5759791500000001E-2</v>
      </c>
      <c r="O10" s="29" t="s">
        <v>16</v>
      </c>
    </row>
    <row r="11" spans="1:15">
      <c r="A11" s="29">
        <f t="shared" si="0"/>
        <v>6</v>
      </c>
      <c r="B11" s="29" t="s">
        <v>69</v>
      </c>
      <c r="C11" s="29" t="s">
        <v>77</v>
      </c>
      <c r="D11" s="29" t="s">
        <v>29</v>
      </c>
      <c r="E11" s="35">
        <v>43830</v>
      </c>
      <c r="F11" s="30">
        <v>1</v>
      </c>
      <c r="G11" s="29" t="s">
        <v>23</v>
      </c>
      <c r="H11" s="35">
        <v>43829</v>
      </c>
      <c r="I11" s="35">
        <v>43829</v>
      </c>
      <c r="J11" s="35">
        <v>43829</v>
      </c>
      <c r="K11" s="31">
        <v>209988</v>
      </c>
      <c r="L11" s="16">
        <v>209961.68</v>
      </c>
      <c r="M11" s="19">
        <v>99.987464639999999</v>
      </c>
      <c r="N11" s="34">
        <v>4.5759791500000001E-2</v>
      </c>
      <c r="O11" s="29" t="s">
        <v>16</v>
      </c>
    </row>
    <row r="12" spans="1:15">
      <c r="A12" s="29">
        <f t="shared" si="0"/>
        <v>7</v>
      </c>
      <c r="B12" s="29" t="s">
        <v>69</v>
      </c>
      <c r="C12" s="29" t="s">
        <v>77</v>
      </c>
      <c r="D12" s="29" t="s">
        <v>30</v>
      </c>
      <c r="E12" s="35">
        <v>43830</v>
      </c>
      <c r="F12" s="30">
        <v>1</v>
      </c>
      <c r="G12" s="29" t="s">
        <v>23</v>
      </c>
      <c r="H12" s="35">
        <v>43829</v>
      </c>
      <c r="I12" s="35">
        <v>43829</v>
      </c>
      <c r="J12" s="35">
        <v>43829</v>
      </c>
      <c r="K12" s="31">
        <v>23281702</v>
      </c>
      <c r="L12" s="16">
        <v>23278783.550000001</v>
      </c>
      <c r="M12" s="19">
        <v>99.987464639999999</v>
      </c>
      <c r="N12" s="34">
        <v>4.5759791500000001E-2</v>
      </c>
      <c r="O12" s="29" t="s">
        <v>16</v>
      </c>
    </row>
    <row r="13" spans="1:15">
      <c r="A13" s="29">
        <f t="shared" si="0"/>
        <v>8</v>
      </c>
      <c r="B13" s="29" t="s">
        <v>69</v>
      </c>
      <c r="C13" s="29" t="s">
        <v>77</v>
      </c>
      <c r="D13" s="29" t="s">
        <v>31</v>
      </c>
      <c r="E13" s="35">
        <v>43830</v>
      </c>
      <c r="F13" s="30">
        <v>1</v>
      </c>
      <c r="G13" s="29" t="s">
        <v>23</v>
      </c>
      <c r="H13" s="35">
        <v>43829</v>
      </c>
      <c r="I13" s="35">
        <v>43829</v>
      </c>
      <c r="J13" s="35">
        <v>43829</v>
      </c>
      <c r="K13" s="31">
        <v>20899230</v>
      </c>
      <c r="L13" s="16">
        <v>20896610.210000001</v>
      </c>
      <c r="M13" s="19">
        <v>99.987464639999999</v>
      </c>
      <c r="N13" s="34">
        <v>4.5759791500000001E-2</v>
      </c>
      <c r="O13" s="29" t="s">
        <v>16</v>
      </c>
    </row>
    <row r="14" spans="1:15">
      <c r="A14" s="29">
        <f t="shared" si="0"/>
        <v>9</v>
      </c>
      <c r="B14" s="29" t="s">
        <v>69</v>
      </c>
      <c r="C14" s="29" t="s">
        <v>77</v>
      </c>
      <c r="D14" s="29" t="s">
        <v>32</v>
      </c>
      <c r="E14" s="35">
        <v>43830</v>
      </c>
      <c r="F14" s="30">
        <v>1</v>
      </c>
      <c r="G14" s="29" t="s">
        <v>23</v>
      </c>
      <c r="H14" s="35">
        <v>43829</v>
      </c>
      <c r="I14" s="35">
        <v>43829</v>
      </c>
      <c r="J14" s="35">
        <v>43829</v>
      </c>
      <c r="K14" s="31">
        <v>68316864</v>
      </c>
      <c r="L14" s="16">
        <v>68308300.239999995</v>
      </c>
      <c r="M14" s="19">
        <v>99.987464639999999</v>
      </c>
      <c r="N14" s="34">
        <v>4.5759791500000001E-2</v>
      </c>
      <c r="O14" s="29" t="s">
        <v>16</v>
      </c>
    </row>
    <row r="15" spans="1:15">
      <c r="A15" s="29">
        <f t="shared" si="0"/>
        <v>10</v>
      </c>
      <c r="B15" s="29" t="s">
        <v>69</v>
      </c>
      <c r="C15" s="29" t="s">
        <v>77</v>
      </c>
      <c r="D15" s="29" t="s">
        <v>33</v>
      </c>
      <c r="E15" s="35">
        <v>43830</v>
      </c>
      <c r="F15" s="30">
        <v>1</v>
      </c>
      <c r="G15" s="29" t="s">
        <v>23</v>
      </c>
      <c r="H15" s="35">
        <v>43829</v>
      </c>
      <c r="I15" s="35">
        <v>43829</v>
      </c>
      <c r="J15" s="35">
        <v>43829</v>
      </c>
      <c r="K15" s="31">
        <v>16150801</v>
      </c>
      <c r="L15" s="16">
        <v>16148776.439999999</v>
      </c>
      <c r="M15" s="19">
        <v>99.987464639999999</v>
      </c>
      <c r="N15" s="34">
        <v>4.5759791500000001E-2</v>
      </c>
      <c r="O15" s="29" t="s">
        <v>16</v>
      </c>
    </row>
    <row r="16" spans="1:15">
      <c r="A16" s="29">
        <f t="shared" si="0"/>
        <v>11</v>
      </c>
      <c r="B16" s="29" t="s">
        <v>69</v>
      </c>
      <c r="C16" s="29" t="s">
        <v>77</v>
      </c>
      <c r="D16" s="29" t="s">
        <v>34</v>
      </c>
      <c r="E16" s="35">
        <v>43830</v>
      </c>
      <c r="F16" s="30">
        <v>1</v>
      </c>
      <c r="G16" s="29" t="s">
        <v>23</v>
      </c>
      <c r="H16" s="35">
        <v>43829</v>
      </c>
      <c r="I16" s="35">
        <v>43829</v>
      </c>
      <c r="J16" s="35">
        <v>43829</v>
      </c>
      <c r="K16" s="31">
        <v>122495691</v>
      </c>
      <c r="L16" s="16">
        <v>122480335.72</v>
      </c>
      <c r="M16" s="19">
        <v>99.987464639999999</v>
      </c>
      <c r="N16" s="34">
        <v>4.5759791500000001E-2</v>
      </c>
      <c r="O16" s="29" t="s">
        <v>16</v>
      </c>
    </row>
    <row r="17" spans="1:15">
      <c r="A17" s="29">
        <f t="shared" si="0"/>
        <v>12</v>
      </c>
      <c r="B17" s="29" t="s">
        <v>69</v>
      </c>
      <c r="C17" s="29" t="s">
        <v>77</v>
      </c>
      <c r="D17" s="29" t="s">
        <v>35</v>
      </c>
      <c r="E17" s="35">
        <v>43830</v>
      </c>
      <c r="F17" s="30">
        <v>1</v>
      </c>
      <c r="G17" s="29" t="s">
        <v>23</v>
      </c>
      <c r="H17" s="35">
        <v>43829</v>
      </c>
      <c r="I17" s="35">
        <v>43829</v>
      </c>
      <c r="J17" s="35">
        <v>43829</v>
      </c>
      <c r="K17" s="31">
        <v>2746933</v>
      </c>
      <c r="L17" s="16">
        <v>2746588.66</v>
      </c>
      <c r="M17" s="19">
        <v>99.987464639999999</v>
      </c>
      <c r="N17" s="34">
        <v>4.5759791500000001E-2</v>
      </c>
      <c r="O17" s="29" t="s">
        <v>16</v>
      </c>
    </row>
    <row r="18" spans="1:15">
      <c r="A18" s="29">
        <f t="shared" si="0"/>
        <v>13</v>
      </c>
      <c r="B18" s="29" t="s">
        <v>69</v>
      </c>
      <c r="C18" s="29" t="s">
        <v>77</v>
      </c>
      <c r="D18" s="29" t="s">
        <v>19</v>
      </c>
      <c r="E18" s="35">
        <v>43830</v>
      </c>
      <c r="F18" s="30">
        <v>1</v>
      </c>
      <c r="G18" s="29" t="s">
        <v>23</v>
      </c>
      <c r="H18" s="35">
        <v>43829</v>
      </c>
      <c r="I18" s="35">
        <v>43829</v>
      </c>
      <c r="J18" s="35">
        <v>43829</v>
      </c>
      <c r="K18" s="31">
        <v>4100930379</v>
      </c>
      <c r="L18" s="16">
        <v>4100416312.6100001</v>
      </c>
      <c r="M18" s="19">
        <v>99.987464639999999</v>
      </c>
      <c r="N18" s="34">
        <v>4.5759791500000001E-2</v>
      </c>
      <c r="O18" s="29" t="s">
        <v>16</v>
      </c>
    </row>
    <row r="19" spans="1:15">
      <c r="A19" s="29">
        <f t="shared" si="0"/>
        <v>14</v>
      </c>
      <c r="B19" s="29" t="s">
        <v>69</v>
      </c>
      <c r="C19" s="29" t="s">
        <v>77</v>
      </c>
      <c r="D19" s="29" t="s">
        <v>36</v>
      </c>
      <c r="E19" s="35">
        <v>43830</v>
      </c>
      <c r="F19" s="30">
        <v>1</v>
      </c>
      <c r="G19" s="29" t="s">
        <v>23</v>
      </c>
      <c r="H19" s="35">
        <v>43829</v>
      </c>
      <c r="I19" s="35">
        <v>43829</v>
      </c>
      <c r="J19" s="35">
        <v>43829</v>
      </c>
      <c r="K19" s="31">
        <v>55299681</v>
      </c>
      <c r="L19" s="16">
        <v>55292748.990000002</v>
      </c>
      <c r="M19" s="19">
        <v>99.987464639999999</v>
      </c>
      <c r="N19" s="34">
        <v>4.5759791500000001E-2</v>
      </c>
      <c r="O19" s="29" t="s">
        <v>16</v>
      </c>
    </row>
    <row r="20" spans="1:15">
      <c r="A20" s="29">
        <f t="shared" si="0"/>
        <v>15</v>
      </c>
      <c r="B20" s="29" t="s">
        <v>69</v>
      </c>
      <c r="C20" s="29" t="s">
        <v>77</v>
      </c>
      <c r="D20" s="29" t="s">
        <v>37</v>
      </c>
      <c r="E20" s="35">
        <v>43830</v>
      </c>
      <c r="F20" s="30">
        <v>1</v>
      </c>
      <c r="G20" s="29" t="s">
        <v>23</v>
      </c>
      <c r="H20" s="35">
        <v>43829</v>
      </c>
      <c r="I20" s="35">
        <v>43829</v>
      </c>
      <c r="J20" s="35">
        <v>43829</v>
      </c>
      <c r="K20" s="31">
        <v>3583301</v>
      </c>
      <c r="L20" s="16">
        <v>3582851.82</v>
      </c>
      <c r="M20" s="19">
        <v>99.987464639999999</v>
      </c>
      <c r="N20" s="34">
        <v>4.5759791500000001E-2</v>
      </c>
      <c r="O20" s="29" t="s">
        <v>16</v>
      </c>
    </row>
    <row r="21" spans="1:15">
      <c r="A21" s="29">
        <f t="shared" si="0"/>
        <v>16</v>
      </c>
      <c r="B21" s="29" t="s">
        <v>69</v>
      </c>
      <c r="C21" s="29" t="s">
        <v>77</v>
      </c>
      <c r="D21" s="29" t="s">
        <v>38</v>
      </c>
      <c r="E21" s="35">
        <v>43830</v>
      </c>
      <c r="F21" s="30">
        <v>1</v>
      </c>
      <c r="G21" s="29" t="s">
        <v>23</v>
      </c>
      <c r="H21" s="35">
        <v>43829</v>
      </c>
      <c r="I21" s="35">
        <v>43829</v>
      </c>
      <c r="J21" s="35">
        <v>43829</v>
      </c>
      <c r="K21" s="31">
        <v>1025266</v>
      </c>
      <c r="L21" s="16">
        <v>1025137.48</v>
      </c>
      <c r="M21" s="19">
        <v>99.987464639999999</v>
      </c>
      <c r="N21" s="34">
        <v>4.5759791500000001E-2</v>
      </c>
      <c r="O21" s="29" t="s">
        <v>16</v>
      </c>
    </row>
    <row r="22" spans="1:15">
      <c r="A22" s="29">
        <f t="shared" si="0"/>
        <v>17</v>
      </c>
      <c r="B22" s="29" t="s">
        <v>69</v>
      </c>
      <c r="C22" s="29" t="s">
        <v>77</v>
      </c>
      <c r="D22" s="29" t="s">
        <v>39</v>
      </c>
      <c r="E22" s="35">
        <v>43830</v>
      </c>
      <c r="F22" s="30">
        <v>1</v>
      </c>
      <c r="G22" s="29" t="s">
        <v>23</v>
      </c>
      <c r="H22" s="35">
        <v>43829</v>
      </c>
      <c r="I22" s="35">
        <v>43829</v>
      </c>
      <c r="J22" s="35">
        <v>43829</v>
      </c>
      <c r="K22" s="31">
        <v>23977940</v>
      </c>
      <c r="L22" s="16">
        <v>23974934.280000001</v>
      </c>
      <c r="M22" s="19">
        <v>99.987464639999999</v>
      </c>
      <c r="N22" s="34">
        <v>4.5759791500000001E-2</v>
      </c>
      <c r="O22" s="29" t="s">
        <v>16</v>
      </c>
    </row>
    <row r="23" spans="1:15">
      <c r="A23" s="29">
        <f t="shared" si="0"/>
        <v>18</v>
      </c>
      <c r="B23" s="29" t="s">
        <v>69</v>
      </c>
      <c r="C23" s="29" t="s">
        <v>77</v>
      </c>
      <c r="D23" s="29" t="s">
        <v>40</v>
      </c>
      <c r="E23" s="35">
        <v>43830</v>
      </c>
      <c r="F23" s="30">
        <v>1</v>
      </c>
      <c r="G23" s="29" t="s">
        <v>23</v>
      </c>
      <c r="H23" s="35">
        <v>43829</v>
      </c>
      <c r="I23" s="35">
        <v>43829</v>
      </c>
      <c r="J23" s="35">
        <v>43829</v>
      </c>
      <c r="K23" s="31">
        <v>63126020</v>
      </c>
      <c r="L23" s="16">
        <v>63118106.93</v>
      </c>
      <c r="M23" s="19">
        <v>99.987464639999999</v>
      </c>
      <c r="N23" s="34">
        <v>4.5759791500000001E-2</v>
      </c>
      <c r="O23" s="29" t="s">
        <v>16</v>
      </c>
    </row>
    <row r="24" spans="1:15">
      <c r="A24" s="29">
        <f t="shared" si="0"/>
        <v>19</v>
      </c>
      <c r="B24" s="29" t="s">
        <v>69</v>
      </c>
      <c r="C24" s="29" t="s">
        <v>77</v>
      </c>
      <c r="D24" s="29" t="s">
        <v>41</v>
      </c>
      <c r="E24" s="35">
        <v>43830</v>
      </c>
      <c r="F24" s="30">
        <v>1</v>
      </c>
      <c r="G24" s="29" t="s">
        <v>23</v>
      </c>
      <c r="H24" s="35">
        <v>43829</v>
      </c>
      <c r="I24" s="35">
        <v>43829</v>
      </c>
      <c r="J24" s="35">
        <v>43829</v>
      </c>
      <c r="K24" s="31">
        <v>35652705</v>
      </c>
      <c r="L24" s="16">
        <v>35648235.810000002</v>
      </c>
      <c r="M24" s="19">
        <v>99.987464639999999</v>
      </c>
      <c r="N24" s="34">
        <v>4.5759791500000001E-2</v>
      </c>
      <c r="O24" s="29" t="s">
        <v>16</v>
      </c>
    </row>
    <row r="25" spans="1:15">
      <c r="A25" s="29">
        <f t="shared" si="0"/>
        <v>20</v>
      </c>
      <c r="B25" s="29" t="s">
        <v>69</v>
      </c>
      <c r="C25" s="29" t="s">
        <v>77</v>
      </c>
      <c r="D25" s="29" t="s">
        <v>42</v>
      </c>
      <c r="E25" s="35">
        <v>43830</v>
      </c>
      <c r="F25" s="30">
        <v>1</v>
      </c>
      <c r="G25" s="29" t="s">
        <v>23</v>
      </c>
      <c r="H25" s="35">
        <v>43829</v>
      </c>
      <c r="I25" s="35">
        <v>43829</v>
      </c>
      <c r="J25" s="35">
        <v>43829</v>
      </c>
      <c r="K25" s="31">
        <v>71678124</v>
      </c>
      <c r="L25" s="16">
        <v>71669138.890000001</v>
      </c>
      <c r="M25" s="19">
        <v>99.987464639999999</v>
      </c>
      <c r="N25" s="34">
        <v>4.5759791500000001E-2</v>
      </c>
      <c r="O25" s="29" t="s">
        <v>16</v>
      </c>
    </row>
    <row r="26" spans="1:15">
      <c r="A26" s="29">
        <f t="shared" si="0"/>
        <v>21</v>
      </c>
      <c r="B26" s="29" t="s">
        <v>69</v>
      </c>
      <c r="C26" s="29" t="s">
        <v>77</v>
      </c>
      <c r="D26" s="29" t="s">
        <v>43</v>
      </c>
      <c r="E26" s="35">
        <v>43830</v>
      </c>
      <c r="F26" s="30">
        <v>1</v>
      </c>
      <c r="G26" s="29" t="s">
        <v>23</v>
      </c>
      <c r="H26" s="35">
        <v>43829</v>
      </c>
      <c r="I26" s="35">
        <v>43829</v>
      </c>
      <c r="J26" s="35">
        <v>43829</v>
      </c>
      <c r="K26" s="31">
        <v>7069445</v>
      </c>
      <c r="L26" s="16">
        <v>7068558.8200000003</v>
      </c>
      <c r="M26" s="19">
        <v>99.987464639999999</v>
      </c>
      <c r="N26" s="34">
        <v>4.5759791500000001E-2</v>
      </c>
      <c r="O26" s="29" t="s">
        <v>16</v>
      </c>
    </row>
    <row r="27" spans="1:15">
      <c r="A27" s="29">
        <f t="shared" si="0"/>
        <v>22</v>
      </c>
      <c r="B27" s="29" t="s">
        <v>69</v>
      </c>
      <c r="C27" s="29" t="s">
        <v>77</v>
      </c>
      <c r="D27" s="29" t="s">
        <v>44</v>
      </c>
      <c r="E27" s="35">
        <v>43830</v>
      </c>
      <c r="F27" s="30">
        <v>1</v>
      </c>
      <c r="G27" s="29" t="s">
        <v>23</v>
      </c>
      <c r="H27" s="35">
        <v>43829</v>
      </c>
      <c r="I27" s="35">
        <v>43829</v>
      </c>
      <c r="J27" s="35">
        <v>43829</v>
      </c>
      <c r="K27" s="31">
        <v>996939882</v>
      </c>
      <c r="L27" s="16">
        <v>996814912</v>
      </c>
      <c r="M27" s="19">
        <v>99.987464639999999</v>
      </c>
      <c r="N27" s="34">
        <v>4.5759791500000001E-2</v>
      </c>
      <c r="O27" s="29" t="s">
        <v>16</v>
      </c>
    </row>
    <row r="28" spans="1:15">
      <c r="A28" s="29">
        <f t="shared" si="0"/>
        <v>23</v>
      </c>
      <c r="B28" s="29" t="s">
        <v>70</v>
      </c>
      <c r="C28" s="29" t="s">
        <v>71</v>
      </c>
      <c r="D28" s="29" t="s">
        <v>19</v>
      </c>
      <c r="E28" s="35">
        <v>43917</v>
      </c>
      <c r="F28" s="30">
        <v>88</v>
      </c>
      <c r="G28" s="29" t="s">
        <v>23</v>
      </c>
      <c r="H28" s="35">
        <v>43829</v>
      </c>
      <c r="I28" s="35">
        <v>43829</v>
      </c>
      <c r="J28" s="35">
        <v>43829</v>
      </c>
      <c r="K28" s="31">
        <v>5500000</v>
      </c>
      <c r="L28" s="16">
        <v>542544200</v>
      </c>
      <c r="M28" s="19">
        <v>98.644400000000005</v>
      </c>
      <c r="N28" s="34">
        <v>5.6999273054619132E-2</v>
      </c>
      <c r="O28" s="29" t="s">
        <v>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activeCell="D1" sqref="D1:D1048576"/>
    </sheetView>
  </sheetViews>
  <sheetFormatPr defaultRowHeight="15"/>
  <cols>
    <col min="1" max="1" width="7.42578125" customWidth="1"/>
    <col min="2" max="2" width="39.5703125" bestFit="1" customWidth="1"/>
    <col min="3" max="3" width="14.140625" customWidth="1"/>
    <col min="4" max="4" width="45.28515625" bestFit="1" customWidth="1"/>
    <col min="5" max="5" width="18.28515625" style="24" bestFit="1" customWidth="1"/>
    <col min="6" max="6" width="15.42578125" bestFit="1" customWidth="1"/>
    <col min="7" max="7" width="17.85546875" bestFit="1" customWidth="1"/>
    <col min="8" max="8" width="12.85546875" style="24" bestFit="1" customWidth="1"/>
    <col min="9" max="9" width="16.5703125" style="24" bestFit="1" customWidth="1"/>
    <col min="10" max="10" width="18.28515625" style="24" bestFit="1" customWidth="1"/>
    <col min="11" max="11" width="17.42578125" bestFit="1" customWidth="1"/>
    <col min="12" max="12" width="19.85546875" style="25" bestFit="1" customWidth="1"/>
    <col min="13" max="13" width="22.28515625" style="26" bestFit="1" customWidth="1"/>
    <col min="14" max="14" width="22.28515625" style="33" bestFit="1" customWidth="1"/>
    <col min="15" max="15" width="16.1406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32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32"/>
      <c r="O2" s="1"/>
    </row>
    <row r="3" spans="1:15">
      <c r="A3" s="1" t="s">
        <v>0</v>
      </c>
      <c r="B3" s="1"/>
      <c r="C3" s="1"/>
      <c r="D3" s="1"/>
      <c r="E3" s="22">
        <f>+'30-12-2019'!E3+1</f>
        <v>43830</v>
      </c>
      <c r="F3" s="11"/>
      <c r="G3" s="1"/>
      <c r="H3" s="22"/>
      <c r="I3" s="22"/>
      <c r="J3" s="22"/>
      <c r="K3" s="13"/>
      <c r="L3" s="12"/>
      <c r="M3" s="17"/>
      <c r="N3" s="32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32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7" t="s">
        <v>14</v>
      </c>
      <c r="O5" s="3" t="s">
        <v>15</v>
      </c>
    </row>
    <row r="6" spans="1:15">
      <c r="A6" s="29">
        <v>1</v>
      </c>
      <c r="B6" s="29" t="s">
        <v>72</v>
      </c>
      <c r="C6" s="29" t="s">
        <v>77</v>
      </c>
      <c r="D6" s="29" t="s">
        <v>22</v>
      </c>
      <c r="E6" s="35">
        <v>43831</v>
      </c>
      <c r="F6" s="30">
        <v>1</v>
      </c>
      <c r="G6" s="29" t="s">
        <v>23</v>
      </c>
      <c r="H6" s="35">
        <v>43830</v>
      </c>
      <c r="I6" s="35">
        <v>43830</v>
      </c>
      <c r="J6" s="35">
        <v>43830</v>
      </c>
      <c r="K6" s="31">
        <v>200397841</v>
      </c>
      <c r="L6" s="16">
        <v>200371468.22</v>
      </c>
      <c r="M6" s="19">
        <v>99.986839790000005</v>
      </c>
      <c r="N6" s="27">
        <v>4.8041093200000003E-2</v>
      </c>
      <c r="O6" s="29" t="s">
        <v>16</v>
      </c>
    </row>
    <row r="7" spans="1:15">
      <c r="A7" s="29">
        <f>+A6+1</f>
        <v>2</v>
      </c>
      <c r="B7" s="29" t="s">
        <v>72</v>
      </c>
      <c r="C7" s="29" t="s">
        <v>77</v>
      </c>
      <c r="D7" s="29" t="s">
        <v>25</v>
      </c>
      <c r="E7" s="35">
        <v>43831</v>
      </c>
      <c r="F7" s="30">
        <v>1</v>
      </c>
      <c r="G7" s="29" t="s">
        <v>23</v>
      </c>
      <c r="H7" s="35">
        <v>43830</v>
      </c>
      <c r="I7" s="35">
        <v>43830</v>
      </c>
      <c r="J7" s="35">
        <v>43830</v>
      </c>
      <c r="K7" s="31">
        <v>8489402</v>
      </c>
      <c r="L7" s="16">
        <v>8488284.7799999993</v>
      </c>
      <c r="M7" s="19">
        <v>99.986839790000005</v>
      </c>
      <c r="N7" s="27">
        <v>4.8041093200000003E-2</v>
      </c>
      <c r="O7" s="29" t="s">
        <v>16</v>
      </c>
    </row>
    <row r="8" spans="1:15">
      <c r="A8" s="29">
        <f t="shared" ref="A8:A32" si="0">+A7+1</f>
        <v>3</v>
      </c>
      <c r="B8" s="29" t="s">
        <v>72</v>
      </c>
      <c r="C8" s="29" t="s">
        <v>77</v>
      </c>
      <c r="D8" s="29" t="s">
        <v>26</v>
      </c>
      <c r="E8" s="35">
        <v>43831</v>
      </c>
      <c r="F8" s="30">
        <v>1</v>
      </c>
      <c r="G8" s="29" t="s">
        <v>23</v>
      </c>
      <c r="H8" s="35">
        <v>43830</v>
      </c>
      <c r="I8" s="35">
        <v>43830</v>
      </c>
      <c r="J8" s="35">
        <v>43830</v>
      </c>
      <c r="K8" s="31">
        <v>263580972</v>
      </c>
      <c r="L8" s="16">
        <v>263546284.19</v>
      </c>
      <c r="M8" s="19">
        <v>99.986839790000005</v>
      </c>
      <c r="N8" s="34">
        <v>4.8041093200000003E-2</v>
      </c>
      <c r="O8" s="29" t="s">
        <v>16</v>
      </c>
    </row>
    <row r="9" spans="1:15">
      <c r="A9" s="29">
        <f t="shared" si="0"/>
        <v>4</v>
      </c>
      <c r="B9" s="29" t="s">
        <v>72</v>
      </c>
      <c r="C9" s="29" t="s">
        <v>77</v>
      </c>
      <c r="D9" s="29" t="s">
        <v>27</v>
      </c>
      <c r="E9" s="35">
        <v>43831</v>
      </c>
      <c r="F9" s="30">
        <v>1</v>
      </c>
      <c r="G9" s="29" t="s">
        <v>23</v>
      </c>
      <c r="H9" s="35">
        <v>43830</v>
      </c>
      <c r="I9" s="35">
        <v>43830</v>
      </c>
      <c r="J9" s="35">
        <v>43830</v>
      </c>
      <c r="K9" s="31">
        <v>38862789</v>
      </c>
      <c r="L9" s="16">
        <v>38857674.579999998</v>
      </c>
      <c r="M9" s="19">
        <v>99.986839790000005</v>
      </c>
      <c r="N9" s="34">
        <v>4.8041093200000003E-2</v>
      </c>
      <c r="O9" s="29" t="s">
        <v>16</v>
      </c>
    </row>
    <row r="10" spans="1:15">
      <c r="A10" s="29">
        <f t="shared" si="0"/>
        <v>5</v>
      </c>
      <c r="B10" s="29" t="s">
        <v>72</v>
      </c>
      <c r="C10" s="29" t="s">
        <v>77</v>
      </c>
      <c r="D10" s="29" t="s">
        <v>28</v>
      </c>
      <c r="E10" s="35">
        <v>43831</v>
      </c>
      <c r="F10" s="30">
        <v>1</v>
      </c>
      <c r="G10" s="29" t="s">
        <v>23</v>
      </c>
      <c r="H10" s="35">
        <v>43830</v>
      </c>
      <c r="I10" s="35">
        <v>43830</v>
      </c>
      <c r="J10" s="35">
        <v>43830</v>
      </c>
      <c r="K10" s="31">
        <v>34383173</v>
      </c>
      <c r="L10" s="16">
        <v>34378648.100000001</v>
      </c>
      <c r="M10" s="19">
        <v>99.986839790000005</v>
      </c>
      <c r="N10" s="34">
        <v>4.8041093200000003E-2</v>
      </c>
      <c r="O10" s="29" t="s">
        <v>16</v>
      </c>
    </row>
    <row r="11" spans="1:15">
      <c r="A11" s="29">
        <f t="shared" si="0"/>
        <v>6</v>
      </c>
      <c r="B11" s="29" t="s">
        <v>72</v>
      </c>
      <c r="C11" s="29" t="s">
        <v>77</v>
      </c>
      <c r="D11" s="29" t="s">
        <v>29</v>
      </c>
      <c r="E11" s="35">
        <v>43831</v>
      </c>
      <c r="F11" s="30">
        <v>1</v>
      </c>
      <c r="G11" s="29" t="s">
        <v>23</v>
      </c>
      <c r="H11" s="35">
        <v>43830</v>
      </c>
      <c r="I11" s="35">
        <v>43830</v>
      </c>
      <c r="J11" s="35">
        <v>43830</v>
      </c>
      <c r="K11" s="31">
        <v>49314</v>
      </c>
      <c r="L11" s="16">
        <v>49307.51</v>
      </c>
      <c r="M11" s="19">
        <v>99.986839790000005</v>
      </c>
      <c r="N11" s="34">
        <v>4.8041093200000003E-2</v>
      </c>
      <c r="O11" s="29" t="s">
        <v>16</v>
      </c>
    </row>
    <row r="12" spans="1:15">
      <c r="A12" s="29">
        <f t="shared" si="0"/>
        <v>7</v>
      </c>
      <c r="B12" s="29" t="s">
        <v>72</v>
      </c>
      <c r="C12" s="29" t="s">
        <v>77</v>
      </c>
      <c r="D12" s="29" t="s">
        <v>30</v>
      </c>
      <c r="E12" s="35">
        <v>43831</v>
      </c>
      <c r="F12" s="30">
        <v>1</v>
      </c>
      <c r="G12" s="29" t="s">
        <v>23</v>
      </c>
      <c r="H12" s="35">
        <v>43830</v>
      </c>
      <c r="I12" s="35">
        <v>43830</v>
      </c>
      <c r="J12" s="35">
        <v>43830</v>
      </c>
      <c r="K12" s="31">
        <v>22938309</v>
      </c>
      <c r="L12" s="16">
        <v>22935290.27</v>
      </c>
      <c r="M12" s="19">
        <v>99.986839790000005</v>
      </c>
      <c r="N12" s="34">
        <v>4.8041093200000003E-2</v>
      </c>
      <c r="O12" s="29" t="s">
        <v>16</v>
      </c>
    </row>
    <row r="13" spans="1:15">
      <c r="A13" s="29">
        <f t="shared" si="0"/>
        <v>8</v>
      </c>
      <c r="B13" s="29" t="s">
        <v>72</v>
      </c>
      <c r="C13" s="29" t="s">
        <v>77</v>
      </c>
      <c r="D13" s="29" t="s">
        <v>31</v>
      </c>
      <c r="E13" s="35">
        <v>43831</v>
      </c>
      <c r="F13" s="30">
        <v>1</v>
      </c>
      <c r="G13" s="29" t="s">
        <v>23</v>
      </c>
      <c r="H13" s="35">
        <v>43830</v>
      </c>
      <c r="I13" s="35">
        <v>43830</v>
      </c>
      <c r="J13" s="35">
        <v>43830</v>
      </c>
      <c r="K13" s="31">
        <v>20901850</v>
      </c>
      <c r="L13" s="16">
        <v>20899099.27</v>
      </c>
      <c r="M13" s="19">
        <v>99.986839790000005</v>
      </c>
      <c r="N13" s="34">
        <v>4.8041093200000003E-2</v>
      </c>
      <c r="O13" s="29" t="s">
        <v>16</v>
      </c>
    </row>
    <row r="14" spans="1:15">
      <c r="A14" s="29">
        <f t="shared" si="0"/>
        <v>9</v>
      </c>
      <c r="B14" s="29" t="s">
        <v>72</v>
      </c>
      <c r="C14" s="29" t="s">
        <v>77</v>
      </c>
      <c r="D14" s="29" t="s">
        <v>32</v>
      </c>
      <c r="E14" s="35">
        <v>43831</v>
      </c>
      <c r="F14" s="30">
        <v>1</v>
      </c>
      <c r="G14" s="29" t="s">
        <v>23</v>
      </c>
      <c r="H14" s="35">
        <v>43830</v>
      </c>
      <c r="I14" s="35">
        <v>43830</v>
      </c>
      <c r="J14" s="35">
        <v>43830</v>
      </c>
      <c r="K14" s="31">
        <v>59515541</v>
      </c>
      <c r="L14" s="16">
        <v>59507708.630000003</v>
      </c>
      <c r="M14" s="19">
        <v>99.986839790000005</v>
      </c>
      <c r="N14" s="34">
        <v>4.8041093200000003E-2</v>
      </c>
      <c r="O14" s="29" t="s">
        <v>16</v>
      </c>
    </row>
    <row r="15" spans="1:15">
      <c r="A15" s="29">
        <f t="shared" si="0"/>
        <v>10</v>
      </c>
      <c r="B15" s="29" t="s">
        <v>72</v>
      </c>
      <c r="C15" s="29" t="s">
        <v>77</v>
      </c>
      <c r="D15" s="29" t="s">
        <v>33</v>
      </c>
      <c r="E15" s="35">
        <v>43831</v>
      </c>
      <c r="F15" s="30">
        <v>1</v>
      </c>
      <c r="G15" s="29" t="s">
        <v>23</v>
      </c>
      <c r="H15" s="35">
        <v>43830</v>
      </c>
      <c r="I15" s="35">
        <v>43830</v>
      </c>
      <c r="J15" s="35">
        <v>43830</v>
      </c>
      <c r="K15" s="31">
        <v>23797199</v>
      </c>
      <c r="L15" s="16">
        <v>23794067.239999998</v>
      </c>
      <c r="M15" s="19">
        <v>99.986839790000005</v>
      </c>
      <c r="N15" s="34">
        <v>4.8041093200000003E-2</v>
      </c>
      <c r="O15" s="29" t="s">
        <v>16</v>
      </c>
    </row>
    <row r="16" spans="1:15">
      <c r="A16" s="29">
        <f t="shared" si="0"/>
        <v>11</v>
      </c>
      <c r="B16" s="29" t="s">
        <v>72</v>
      </c>
      <c r="C16" s="29" t="s">
        <v>77</v>
      </c>
      <c r="D16" s="29" t="s">
        <v>34</v>
      </c>
      <c r="E16" s="35">
        <v>43831</v>
      </c>
      <c r="F16" s="30">
        <v>1</v>
      </c>
      <c r="G16" s="29" t="s">
        <v>23</v>
      </c>
      <c r="H16" s="35">
        <v>43830</v>
      </c>
      <c r="I16" s="35">
        <v>43830</v>
      </c>
      <c r="J16" s="35">
        <v>43830</v>
      </c>
      <c r="K16" s="31">
        <v>127183015</v>
      </c>
      <c r="L16" s="16">
        <v>127166277.45</v>
      </c>
      <c r="M16" s="19">
        <v>99.986839790000005</v>
      </c>
      <c r="N16" s="34">
        <v>4.8041093200000003E-2</v>
      </c>
      <c r="O16" s="29" t="s">
        <v>16</v>
      </c>
    </row>
    <row r="17" spans="1:15">
      <c r="A17" s="29">
        <f t="shared" si="0"/>
        <v>12</v>
      </c>
      <c r="B17" s="29" t="s">
        <v>72</v>
      </c>
      <c r="C17" s="29" t="s">
        <v>77</v>
      </c>
      <c r="D17" s="29" t="s">
        <v>35</v>
      </c>
      <c r="E17" s="35">
        <v>43831</v>
      </c>
      <c r="F17" s="30">
        <v>1</v>
      </c>
      <c r="G17" s="29" t="s">
        <v>23</v>
      </c>
      <c r="H17" s="35">
        <v>43830</v>
      </c>
      <c r="I17" s="35">
        <v>43830</v>
      </c>
      <c r="J17" s="35">
        <v>43830</v>
      </c>
      <c r="K17" s="31">
        <v>4060134</v>
      </c>
      <c r="L17" s="16">
        <v>4059599.68</v>
      </c>
      <c r="M17" s="19">
        <v>99.986839790000005</v>
      </c>
      <c r="N17" s="34">
        <v>4.8041093200000003E-2</v>
      </c>
      <c r="O17" s="29" t="s">
        <v>16</v>
      </c>
    </row>
    <row r="18" spans="1:15">
      <c r="A18" s="29">
        <f t="shared" si="0"/>
        <v>13</v>
      </c>
      <c r="B18" s="29" t="s">
        <v>72</v>
      </c>
      <c r="C18" s="29" t="s">
        <v>77</v>
      </c>
      <c r="D18" s="29" t="s">
        <v>19</v>
      </c>
      <c r="E18" s="35">
        <v>43831</v>
      </c>
      <c r="F18" s="30">
        <v>1</v>
      </c>
      <c r="G18" s="29" t="s">
        <v>23</v>
      </c>
      <c r="H18" s="35">
        <v>43830</v>
      </c>
      <c r="I18" s="35">
        <v>43830</v>
      </c>
      <c r="J18" s="35">
        <v>43830</v>
      </c>
      <c r="K18" s="31">
        <v>883447012</v>
      </c>
      <c r="L18" s="16">
        <v>883330748.51999998</v>
      </c>
      <c r="M18" s="19">
        <v>99.986839790000005</v>
      </c>
      <c r="N18" s="34">
        <v>4.8041093200000003E-2</v>
      </c>
      <c r="O18" s="29" t="s">
        <v>16</v>
      </c>
    </row>
    <row r="19" spans="1:15">
      <c r="A19" s="29">
        <f t="shared" si="0"/>
        <v>14</v>
      </c>
      <c r="B19" s="29" t="s">
        <v>72</v>
      </c>
      <c r="C19" s="29" t="s">
        <v>77</v>
      </c>
      <c r="D19" s="29" t="s">
        <v>36</v>
      </c>
      <c r="E19" s="35">
        <v>43831</v>
      </c>
      <c r="F19" s="30">
        <v>1</v>
      </c>
      <c r="G19" s="29" t="s">
        <v>23</v>
      </c>
      <c r="H19" s="35">
        <v>43830</v>
      </c>
      <c r="I19" s="35">
        <v>43830</v>
      </c>
      <c r="J19" s="35">
        <v>43830</v>
      </c>
      <c r="K19" s="31">
        <v>47356651</v>
      </c>
      <c r="L19" s="16">
        <v>47350418.770000003</v>
      </c>
      <c r="M19" s="19">
        <v>99.986839790000005</v>
      </c>
      <c r="N19" s="34">
        <v>4.8041093200000003E-2</v>
      </c>
      <c r="O19" s="29" t="s">
        <v>16</v>
      </c>
    </row>
    <row r="20" spans="1:15">
      <c r="A20" s="29">
        <f t="shared" si="0"/>
        <v>15</v>
      </c>
      <c r="B20" s="29" t="s">
        <v>72</v>
      </c>
      <c r="C20" s="29" t="s">
        <v>77</v>
      </c>
      <c r="D20" s="29" t="s">
        <v>37</v>
      </c>
      <c r="E20" s="35">
        <v>43831</v>
      </c>
      <c r="F20" s="30">
        <v>1</v>
      </c>
      <c r="G20" s="29" t="s">
        <v>23</v>
      </c>
      <c r="H20" s="35">
        <v>43830</v>
      </c>
      <c r="I20" s="35">
        <v>43830</v>
      </c>
      <c r="J20" s="35">
        <v>43830</v>
      </c>
      <c r="K20" s="31">
        <v>3452585</v>
      </c>
      <c r="L20" s="16">
        <v>3452130.63</v>
      </c>
      <c r="M20" s="19">
        <v>99.986839790000005</v>
      </c>
      <c r="N20" s="34">
        <v>4.8041093200000003E-2</v>
      </c>
      <c r="O20" s="29" t="s">
        <v>16</v>
      </c>
    </row>
    <row r="21" spans="1:15">
      <c r="A21" s="29">
        <f t="shared" si="0"/>
        <v>16</v>
      </c>
      <c r="B21" s="29" t="s">
        <v>72</v>
      </c>
      <c r="C21" s="29" t="s">
        <v>77</v>
      </c>
      <c r="D21" s="29" t="s">
        <v>38</v>
      </c>
      <c r="E21" s="35">
        <v>43831</v>
      </c>
      <c r="F21" s="30">
        <v>1</v>
      </c>
      <c r="G21" s="29" t="s">
        <v>23</v>
      </c>
      <c r="H21" s="35">
        <v>43830</v>
      </c>
      <c r="I21" s="35">
        <v>43830</v>
      </c>
      <c r="J21" s="35">
        <v>43830</v>
      </c>
      <c r="K21" s="31">
        <v>588755</v>
      </c>
      <c r="L21" s="16">
        <v>588677.52</v>
      </c>
      <c r="M21" s="19">
        <v>99.986839790000005</v>
      </c>
      <c r="N21" s="34">
        <v>4.8041093200000003E-2</v>
      </c>
      <c r="O21" s="29" t="s">
        <v>16</v>
      </c>
    </row>
    <row r="22" spans="1:15">
      <c r="A22" s="29">
        <f t="shared" si="0"/>
        <v>17</v>
      </c>
      <c r="B22" s="29" t="s">
        <v>72</v>
      </c>
      <c r="C22" s="29" t="s">
        <v>77</v>
      </c>
      <c r="D22" s="29" t="s">
        <v>39</v>
      </c>
      <c r="E22" s="35">
        <v>43831</v>
      </c>
      <c r="F22" s="30">
        <v>1</v>
      </c>
      <c r="G22" s="29" t="s">
        <v>23</v>
      </c>
      <c r="H22" s="35">
        <v>43830</v>
      </c>
      <c r="I22" s="35">
        <v>43830</v>
      </c>
      <c r="J22" s="35">
        <v>43830</v>
      </c>
      <c r="K22" s="31">
        <v>25562737</v>
      </c>
      <c r="L22" s="16">
        <v>25559372.890000001</v>
      </c>
      <c r="M22" s="19">
        <v>99.986839790000005</v>
      </c>
      <c r="N22" s="34">
        <v>4.8041093200000003E-2</v>
      </c>
      <c r="O22" s="29" t="s">
        <v>16</v>
      </c>
    </row>
    <row r="23" spans="1:15">
      <c r="A23" s="29">
        <f t="shared" si="0"/>
        <v>18</v>
      </c>
      <c r="B23" s="29" t="s">
        <v>72</v>
      </c>
      <c r="C23" s="29" t="s">
        <v>77</v>
      </c>
      <c r="D23" s="29" t="s">
        <v>40</v>
      </c>
      <c r="E23" s="35">
        <v>43831</v>
      </c>
      <c r="F23" s="30">
        <v>1</v>
      </c>
      <c r="G23" s="29" t="s">
        <v>23</v>
      </c>
      <c r="H23" s="35">
        <v>43830</v>
      </c>
      <c r="I23" s="35">
        <v>43830</v>
      </c>
      <c r="J23" s="35">
        <v>43830</v>
      </c>
      <c r="K23" s="31">
        <v>52481616</v>
      </c>
      <c r="L23" s="16">
        <v>52474709.310000002</v>
      </c>
      <c r="M23" s="19">
        <v>99.986839790000005</v>
      </c>
      <c r="N23" s="34">
        <v>4.8041093200000003E-2</v>
      </c>
      <c r="O23" s="29" t="s">
        <v>16</v>
      </c>
    </row>
    <row r="24" spans="1:15">
      <c r="A24" s="29">
        <f t="shared" si="0"/>
        <v>19</v>
      </c>
      <c r="B24" s="29" t="s">
        <v>72</v>
      </c>
      <c r="C24" s="29" t="s">
        <v>77</v>
      </c>
      <c r="D24" s="29" t="s">
        <v>41</v>
      </c>
      <c r="E24" s="35">
        <v>43831</v>
      </c>
      <c r="F24" s="30">
        <v>1</v>
      </c>
      <c r="G24" s="29" t="s">
        <v>23</v>
      </c>
      <c r="H24" s="35">
        <v>43830</v>
      </c>
      <c r="I24" s="35">
        <v>43830</v>
      </c>
      <c r="J24" s="35">
        <v>43830</v>
      </c>
      <c r="K24" s="31">
        <v>35655174</v>
      </c>
      <c r="L24" s="16">
        <v>35650481.700000003</v>
      </c>
      <c r="M24" s="19">
        <v>99.986839790000005</v>
      </c>
      <c r="N24" s="34">
        <v>4.8041093200000003E-2</v>
      </c>
      <c r="O24" s="29" t="s">
        <v>16</v>
      </c>
    </row>
    <row r="25" spans="1:15">
      <c r="A25" s="29">
        <f t="shared" si="0"/>
        <v>20</v>
      </c>
      <c r="B25" s="29" t="s">
        <v>72</v>
      </c>
      <c r="C25" s="29" t="s">
        <v>77</v>
      </c>
      <c r="D25" s="29" t="s">
        <v>42</v>
      </c>
      <c r="E25" s="35">
        <v>43831</v>
      </c>
      <c r="F25" s="30">
        <v>1</v>
      </c>
      <c r="G25" s="29" t="s">
        <v>23</v>
      </c>
      <c r="H25" s="35">
        <v>43830</v>
      </c>
      <c r="I25" s="35">
        <v>43830</v>
      </c>
      <c r="J25" s="35">
        <v>43830</v>
      </c>
      <c r="K25" s="31">
        <v>70410974</v>
      </c>
      <c r="L25" s="16">
        <v>70401707.769999996</v>
      </c>
      <c r="M25" s="19">
        <v>99.986839790000005</v>
      </c>
      <c r="N25" s="34">
        <v>4.8041093200000003E-2</v>
      </c>
      <c r="O25" s="29" t="s">
        <v>16</v>
      </c>
    </row>
    <row r="26" spans="1:15">
      <c r="A26" s="29">
        <f t="shared" si="0"/>
        <v>21</v>
      </c>
      <c r="B26" s="29" t="s">
        <v>72</v>
      </c>
      <c r="C26" s="29" t="s">
        <v>77</v>
      </c>
      <c r="D26" s="29" t="s">
        <v>43</v>
      </c>
      <c r="E26" s="35">
        <v>43831</v>
      </c>
      <c r="F26" s="30">
        <v>1</v>
      </c>
      <c r="G26" s="29" t="s">
        <v>23</v>
      </c>
      <c r="H26" s="35">
        <v>43830</v>
      </c>
      <c r="I26" s="35">
        <v>43830</v>
      </c>
      <c r="J26" s="35">
        <v>43830</v>
      </c>
      <c r="K26" s="31">
        <v>7070331</v>
      </c>
      <c r="L26" s="16">
        <v>7069400.5300000003</v>
      </c>
      <c r="M26" s="19">
        <v>99.986839790000005</v>
      </c>
      <c r="N26" s="34">
        <v>4.8041093200000003E-2</v>
      </c>
      <c r="O26" s="29" t="s">
        <v>16</v>
      </c>
    </row>
    <row r="27" spans="1:15">
      <c r="A27" s="29">
        <f t="shared" si="0"/>
        <v>22</v>
      </c>
      <c r="B27" s="29" t="s">
        <v>72</v>
      </c>
      <c r="C27" s="29" t="s">
        <v>77</v>
      </c>
      <c r="D27" s="29" t="s">
        <v>44</v>
      </c>
      <c r="E27" s="35">
        <v>43831</v>
      </c>
      <c r="F27" s="30">
        <v>1</v>
      </c>
      <c r="G27" s="29" t="s">
        <v>23</v>
      </c>
      <c r="H27" s="35">
        <v>43830</v>
      </c>
      <c r="I27" s="35">
        <v>43830</v>
      </c>
      <c r="J27" s="35">
        <v>43830</v>
      </c>
      <c r="K27" s="31">
        <v>576314626</v>
      </c>
      <c r="L27" s="16">
        <v>576238781.77999997</v>
      </c>
      <c r="M27" s="19">
        <v>99.986839790000005</v>
      </c>
      <c r="N27" s="34">
        <v>4.8041093200000003E-2</v>
      </c>
      <c r="O27" s="29" t="s">
        <v>16</v>
      </c>
    </row>
    <row r="28" spans="1:15">
      <c r="A28" s="29">
        <f t="shared" si="0"/>
        <v>23</v>
      </c>
      <c r="B28" s="29" t="s">
        <v>73</v>
      </c>
      <c r="C28" s="29" t="s">
        <v>74</v>
      </c>
      <c r="D28" s="29" t="s">
        <v>19</v>
      </c>
      <c r="E28" s="35">
        <v>43887</v>
      </c>
      <c r="F28" s="30">
        <v>57</v>
      </c>
      <c r="G28" s="29" t="s">
        <v>23</v>
      </c>
      <c r="H28" s="35">
        <v>43830</v>
      </c>
      <c r="I28" s="35">
        <v>43830</v>
      </c>
      <c r="J28" s="35">
        <v>43830</v>
      </c>
      <c r="K28" s="31">
        <v>11000000</v>
      </c>
      <c r="L28" s="16">
        <v>1091392500</v>
      </c>
      <c r="M28" s="19">
        <v>99.217500000000001</v>
      </c>
      <c r="N28" s="34">
        <v>5.0502640000000001E-2</v>
      </c>
      <c r="O28" s="29" t="s">
        <v>16</v>
      </c>
    </row>
    <row r="29" spans="1:15">
      <c r="A29" s="29">
        <f t="shared" si="0"/>
        <v>24</v>
      </c>
      <c r="B29" s="29" t="s">
        <v>73</v>
      </c>
      <c r="C29" s="29" t="s">
        <v>74</v>
      </c>
      <c r="D29" s="29" t="s">
        <v>19</v>
      </c>
      <c r="E29" s="35">
        <v>43887</v>
      </c>
      <c r="F29" s="30">
        <v>57</v>
      </c>
      <c r="G29" s="29" t="s">
        <v>23</v>
      </c>
      <c r="H29" s="35">
        <v>43830</v>
      </c>
      <c r="I29" s="35">
        <v>43830</v>
      </c>
      <c r="J29" s="35">
        <v>43830</v>
      </c>
      <c r="K29" s="31">
        <v>2500000</v>
      </c>
      <c r="L29" s="16">
        <v>248063750</v>
      </c>
      <c r="M29" s="19">
        <v>99.217500000000001</v>
      </c>
      <c r="N29" s="34">
        <v>5.0502640000000001E-2</v>
      </c>
      <c r="O29" s="29" t="s">
        <v>16</v>
      </c>
    </row>
    <row r="30" spans="1:15">
      <c r="A30" s="29">
        <f t="shared" si="0"/>
        <v>25</v>
      </c>
      <c r="B30" s="29" t="s">
        <v>73</v>
      </c>
      <c r="C30" s="29" t="s">
        <v>74</v>
      </c>
      <c r="D30" s="29" t="s">
        <v>44</v>
      </c>
      <c r="E30" s="35">
        <v>43887</v>
      </c>
      <c r="F30" s="30">
        <v>57</v>
      </c>
      <c r="G30" s="29" t="s">
        <v>23</v>
      </c>
      <c r="H30" s="35">
        <v>43830</v>
      </c>
      <c r="I30" s="35">
        <v>43830</v>
      </c>
      <c r="J30" s="35">
        <v>43830</v>
      </c>
      <c r="K30" s="31">
        <v>1500000</v>
      </c>
      <c r="L30" s="16">
        <v>148826250</v>
      </c>
      <c r="M30" s="19">
        <v>99.217500000000001</v>
      </c>
      <c r="N30" s="34">
        <v>5.0502640000000001E-2</v>
      </c>
      <c r="O30" s="29" t="s">
        <v>16</v>
      </c>
    </row>
    <row r="31" spans="1:15">
      <c r="A31" s="29">
        <f t="shared" si="0"/>
        <v>26</v>
      </c>
      <c r="B31" s="29" t="s">
        <v>75</v>
      </c>
      <c r="C31" s="29" t="s">
        <v>76</v>
      </c>
      <c r="D31" s="29" t="s">
        <v>19</v>
      </c>
      <c r="E31" s="35">
        <v>43892</v>
      </c>
      <c r="F31" s="30">
        <v>62</v>
      </c>
      <c r="G31" s="29" t="s">
        <v>23</v>
      </c>
      <c r="H31" s="35">
        <v>43830</v>
      </c>
      <c r="I31" s="35">
        <v>43830</v>
      </c>
      <c r="J31" s="35">
        <v>43830</v>
      </c>
      <c r="K31" s="31">
        <v>8500000</v>
      </c>
      <c r="L31" s="16">
        <v>842770750</v>
      </c>
      <c r="M31" s="19">
        <v>99.149500000000003</v>
      </c>
      <c r="N31" s="34">
        <v>5.0499254221671251E-2</v>
      </c>
      <c r="O31" s="29" t="s">
        <v>16</v>
      </c>
    </row>
    <row r="32" spans="1:15">
      <c r="A32" s="29">
        <f t="shared" si="0"/>
        <v>27</v>
      </c>
      <c r="B32" s="29" t="s">
        <v>75</v>
      </c>
      <c r="C32" s="29" t="s">
        <v>76</v>
      </c>
      <c r="D32" s="29" t="s">
        <v>44</v>
      </c>
      <c r="E32" s="35">
        <v>43892</v>
      </c>
      <c r="F32" s="30">
        <v>62</v>
      </c>
      <c r="G32" s="29" t="s">
        <v>23</v>
      </c>
      <c r="H32" s="35">
        <v>43830</v>
      </c>
      <c r="I32" s="35">
        <v>43830</v>
      </c>
      <c r="J32" s="35">
        <v>43830</v>
      </c>
      <c r="K32" s="31">
        <v>1500000</v>
      </c>
      <c r="L32" s="16">
        <v>148724250</v>
      </c>
      <c r="M32" s="19">
        <v>99.149500000000003</v>
      </c>
      <c r="N32" s="34">
        <v>5.0499254221671251E-2</v>
      </c>
      <c r="O32" s="29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23-12-2019</vt:lpstr>
      <vt:lpstr>24-12-2019</vt:lpstr>
      <vt:lpstr>26-12-2019</vt:lpstr>
      <vt:lpstr>27-12-2019</vt:lpstr>
      <vt:lpstr>30-12-2019</vt:lpstr>
      <vt:lpstr>31-12-2019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2020-01-03T06:28:51Z</dcterms:modified>
</cp:coreProperties>
</file>